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5\sevac itaigro\SEVAC REACTIVOS _04_25 itaigro\pagina itaigro\Anual\LI y PE\"/>
    </mc:Choice>
  </mc:AlternateContent>
  <xr:revisionPtr revIDLastSave="0" documentId="13_ncr:1_{4F0BA814-2FA9-4779-AAAC-8E6C1394F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gresos" sheetId="1" r:id="rId1"/>
  </sheets>
  <definedNames>
    <definedName name="_xlnm.Print_Area" localSheetId="0">Egresos!$A$1:$P$128</definedName>
  </definedNames>
  <calcPr calcId="191029"/>
</workbook>
</file>

<file path=xl/calcChain.xml><?xml version="1.0" encoding="utf-8"?>
<calcChain xmlns="http://schemas.openxmlformats.org/spreadsheetml/2006/main">
  <c r="P6" i="1" l="1"/>
  <c r="D6" i="1"/>
  <c r="E8" i="1"/>
  <c r="F8" i="1"/>
  <c r="G8" i="1"/>
  <c r="H8" i="1"/>
  <c r="I8" i="1"/>
  <c r="J8" i="1"/>
  <c r="K8" i="1"/>
  <c r="L8" i="1"/>
  <c r="M8" i="1"/>
  <c r="N8" i="1"/>
  <c r="O8" i="1"/>
  <c r="P8" i="1"/>
  <c r="D8" i="1"/>
  <c r="E10" i="1"/>
  <c r="D127" i="1"/>
  <c r="E64" i="1"/>
  <c r="E127" i="1"/>
  <c r="E31" i="1"/>
  <c r="F31" i="1"/>
  <c r="G31" i="1"/>
  <c r="H31" i="1"/>
  <c r="I31" i="1"/>
  <c r="J31" i="1"/>
  <c r="K31" i="1"/>
  <c r="L31" i="1"/>
  <c r="M31" i="1"/>
  <c r="N31" i="1"/>
  <c r="O31" i="1"/>
  <c r="P31" i="1"/>
  <c r="F64" i="1"/>
  <c r="G64" i="1"/>
  <c r="H64" i="1"/>
  <c r="I64" i="1"/>
  <c r="J64" i="1"/>
  <c r="K64" i="1"/>
  <c r="L64" i="1"/>
  <c r="M64" i="1"/>
  <c r="N64" i="1"/>
  <c r="O64" i="1"/>
  <c r="P64" i="1"/>
  <c r="E123" i="1"/>
  <c r="E125" i="1"/>
  <c r="E126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2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D31" i="1"/>
  <c r="E121" i="1" l="1"/>
  <c r="E122" i="1"/>
  <c r="E124" i="1"/>
  <c r="E120" i="1"/>
  <c r="E119" i="1" l="1"/>
  <c r="E117" i="1"/>
  <c r="E118" i="1"/>
  <c r="E114" i="1" l="1"/>
  <c r="E116" i="1"/>
  <c r="E115" i="1"/>
  <c r="E113" i="1" l="1"/>
  <c r="E112" i="1"/>
  <c r="E111" i="1"/>
  <c r="E108" i="1" l="1"/>
  <c r="E109" i="1"/>
  <c r="E110" i="1"/>
  <c r="E106" i="1" l="1"/>
  <c r="E107" i="1"/>
  <c r="E105" i="1"/>
  <c r="I127" i="1"/>
  <c r="I6" i="1"/>
  <c r="M127" i="1"/>
  <c r="M6" i="1"/>
  <c r="E104" i="1" l="1"/>
  <c r="E103" i="1"/>
  <c r="E102" i="1"/>
  <c r="H127" i="1"/>
  <c r="H6" i="1"/>
  <c r="F127" i="1"/>
  <c r="F6" i="1"/>
  <c r="L127" i="1"/>
  <c r="L6" i="1"/>
  <c r="K127" i="1"/>
  <c r="K6" i="1"/>
  <c r="N127" i="1"/>
  <c r="N6" i="1"/>
  <c r="G127" i="1"/>
  <c r="G6" i="1"/>
  <c r="J127" i="1"/>
  <c r="J6" i="1"/>
  <c r="O127" i="1"/>
  <c r="O6" i="1"/>
  <c r="E99" i="1" l="1"/>
  <c r="E100" i="1"/>
  <c r="E101" i="1"/>
  <c r="P127" i="1"/>
  <c r="E97" i="1" l="1"/>
  <c r="E96" i="1"/>
  <c r="E98" i="1"/>
  <c r="E93" i="1" l="1"/>
  <c r="E95" i="1"/>
  <c r="E94" i="1"/>
  <c r="E91" i="1" l="1"/>
  <c r="E92" i="1"/>
  <c r="E90" i="1"/>
  <c r="E89" i="1" l="1"/>
  <c r="E88" i="1"/>
  <c r="E87" i="1"/>
  <c r="E85" i="1" l="1"/>
  <c r="E84" i="1"/>
  <c r="E86" i="1"/>
  <c r="E81" i="1" l="1"/>
  <c r="E83" i="1"/>
  <c r="E82" i="1"/>
  <c r="E79" i="1" l="1"/>
  <c r="E80" i="1"/>
  <c r="E78" i="1"/>
  <c r="E77" i="1" l="1"/>
  <c r="E76" i="1"/>
  <c r="E75" i="1"/>
  <c r="E73" i="1" l="1"/>
  <c r="E72" i="1"/>
  <c r="E74" i="1"/>
  <c r="E66" i="1" l="1"/>
  <c r="E69" i="1"/>
  <c r="E71" i="1"/>
  <c r="E70" i="1"/>
  <c r="E67" i="1" l="1"/>
  <c r="D64" i="1"/>
  <c r="E65" i="1"/>
  <c r="E68" i="1"/>
  <c r="E6" i="1" l="1"/>
</calcChain>
</file>

<file path=xl/sharedStrings.xml><?xml version="1.0" encoding="utf-8"?>
<sst xmlns="http://schemas.openxmlformats.org/spreadsheetml/2006/main" count="252" uniqueCount="232">
  <si>
    <t>INSTITUTO DE TRANSPARENCIA, ACCESO A LA INFORMACIÓN Y PROTECCIÓN DE DATOS PERSONALES DEL ESTADO DE GUERRERO</t>
  </si>
  <si>
    <t>febrero</t>
  </si>
  <si>
    <t>abril</t>
  </si>
  <si>
    <t>mayo</t>
  </si>
  <si>
    <t>agosto</t>
  </si>
  <si>
    <t>septiembre</t>
  </si>
  <si>
    <t>octubre</t>
  </si>
  <si>
    <t>noviembre</t>
  </si>
  <si>
    <t>10000</t>
  </si>
  <si>
    <t>SERVICIOS PERSONALES</t>
  </si>
  <si>
    <t>11000</t>
  </si>
  <si>
    <t>REMUNERACIONES AL PERSONAL DE CARACTER PERMANENTE</t>
  </si>
  <si>
    <t>11300</t>
  </si>
  <si>
    <t xml:space="preserve">  SUELDOS BASE AL PERSONAL PERMANENTE</t>
  </si>
  <si>
    <t>11302</t>
  </si>
  <si>
    <t xml:space="preserve">  SUELDOS AL PERSONAL DE CONFIANZA</t>
  </si>
  <si>
    <t>13000</t>
  </si>
  <si>
    <t>REMUNERACIONES ADICIONALES Y ESPECIALES</t>
  </si>
  <si>
    <t>13200</t>
  </si>
  <si>
    <t xml:space="preserve">  PRIMAS DE VACACIONES, DOMINICAL Y GRATIFICACIÓN DE FIN DE AÑO</t>
  </si>
  <si>
    <t>13201</t>
  </si>
  <si>
    <t xml:space="preserve">  PRIMAS DE VACACIONES</t>
  </si>
  <si>
    <t>13203</t>
  </si>
  <si>
    <t xml:space="preserve">  GRATIFICACIÓN DE FIN DE AÑO</t>
  </si>
  <si>
    <t>13400</t>
  </si>
  <si>
    <t xml:space="preserve">  COMPENSACIONES</t>
  </si>
  <si>
    <t>13401</t>
  </si>
  <si>
    <t xml:space="preserve">  COMPENSACIONES ORDINARIAS</t>
  </si>
  <si>
    <t>15000</t>
  </si>
  <si>
    <t>OTRAS PRESTACIONES SOCIALES Y ECONOMICAS</t>
  </si>
  <si>
    <t>15100</t>
  </si>
  <si>
    <t xml:space="preserve">  CUOTAS PARA EL FONDO DE AHORRO Y FONDO DE TRABAJO</t>
  </si>
  <si>
    <t>15101</t>
  </si>
  <si>
    <t>15200</t>
  </si>
  <si>
    <t xml:space="preserve">  INDEMNIZACIONES</t>
  </si>
  <si>
    <t>15202</t>
  </si>
  <si>
    <t xml:space="preserve">  PAGO DE LIQUIDACIONES</t>
  </si>
  <si>
    <t>15400</t>
  </si>
  <si>
    <t xml:space="preserve">  PRESTACIONES CONTRACTUALES</t>
  </si>
  <si>
    <t>15402</t>
  </si>
  <si>
    <t xml:space="preserve">  PRESTACIONES AL PERSONAL DE CONFIANZA</t>
  </si>
  <si>
    <t>16000</t>
  </si>
  <si>
    <t>PREVISIONES</t>
  </si>
  <si>
    <t>16100</t>
  </si>
  <si>
    <t xml:space="preserve">  PREVISIONES DE CARÁCTER LABORAL, ECONÓMICA Y DE SEGURIDAD SOCIAL</t>
  </si>
  <si>
    <t>16102</t>
  </si>
  <si>
    <t xml:space="preserve">  PREVISIONES DE INCREMENTO AL PERSONAL DE CONFIANZA</t>
  </si>
  <si>
    <t>17000</t>
  </si>
  <si>
    <t>PAGO DE ESTIMULOS A SERVIDORES PUBLICOS</t>
  </si>
  <si>
    <t>17100</t>
  </si>
  <si>
    <t xml:space="preserve">  ESTÍMULOS</t>
  </si>
  <si>
    <t>17101</t>
  </si>
  <si>
    <t xml:space="preserve">  ESTÍMULOS ORDINARIOS</t>
  </si>
  <si>
    <t>20000</t>
  </si>
  <si>
    <t>MATERIALES Y SUMINISTROS</t>
  </si>
  <si>
    <t>21000</t>
  </si>
  <si>
    <t>MATERIALES DE ADMINISTRACION, EMISION DE DOCUMENTOS Y ARTICULOS OFICIALES</t>
  </si>
  <si>
    <t>21100</t>
  </si>
  <si>
    <t xml:space="preserve">  MATERIALES, ÚTILES Y EQUIPOS MENORES DE OFICINA</t>
  </si>
  <si>
    <t>21102</t>
  </si>
  <si>
    <t xml:space="preserve">  ARTÍCULOS Y MATERIAL DE OFICINA</t>
  </si>
  <si>
    <t>21200</t>
  </si>
  <si>
    <t xml:space="preserve">  MATERIALES Y ÚTILES DE IMPRESIÓN Y REPRODUCCIÓN</t>
  </si>
  <si>
    <t>21201</t>
  </si>
  <si>
    <t xml:space="preserve">  MATERIALES PARA IMPRESIÓN Y REPRODUCCIÓN</t>
  </si>
  <si>
    <t>21400</t>
  </si>
  <si>
    <t xml:space="preserve">  MATERIALES, ÚTILES Y EQUIPOS MENORES DE TECNOLOGÍAS DE LA INFORMACIÓN Y COMUNICACIONES</t>
  </si>
  <si>
    <t>21401</t>
  </si>
  <si>
    <t xml:space="preserve">  SUMINISTROS INFORMÁTICOS</t>
  </si>
  <si>
    <t>21600</t>
  </si>
  <si>
    <t xml:space="preserve">  MATERIAL DE LIMPIEZA</t>
  </si>
  <si>
    <t>21601</t>
  </si>
  <si>
    <t xml:space="preserve">  MATERIALES Y ARTÍCULOS DE LIMPIEZA</t>
  </si>
  <si>
    <t>22000</t>
  </si>
  <si>
    <t>ALIMENTOS Y UTENSILIOS</t>
  </si>
  <si>
    <t>22100</t>
  </si>
  <si>
    <t xml:space="preserve">  PRODUCTOS ALIMENTICIOS PARA PERSONAS</t>
  </si>
  <si>
    <t>22105</t>
  </si>
  <si>
    <t xml:space="preserve">  PRODUCTOS DIVERSOS PARA ALIMENTACIÓN DE PERSONAS</t>
  </si>
  <si>
    <t>24000</t>
  </si>
  <si>
    <t>MATERIALES Y ARTICULOS DE CONSTRUCCION Y DE REPARACION</t>
  </si>
  <si>
    <t>24600</t>
  </si>
  <si>
    <t xml:space="preserve">  MATERIAL ELÉCTRICO Y ELECTRÓNICO</t>
  </si>
  <si>
    <t>24601</t>
  </si>
  <si>
    <t xml:space="preserve">  ACCESORIOS Y MATERIAL ELÉCTRICO</t>
  </si>
  <si>
    <t>26000</t>
  </si>
  <si>
    <t>COMBUSTIBLES, LUBRICANTES Y ADITIVOS</t>
  </si>
  <si>
    <t>26100</t>
  </si>
  <si>
    <t xml:space="preserve">  COMBUSTIBLES, LUBRICANTES Y ADITIVOS</t>
  </si>
  <si>
    <t>26101</t>
  </si>
  <si>
    <t>27000</t>
  </si>
  <si>
    <t>VESTUARIO, BLANCOS, PRENDAS DE PROTECCION Y ARTICULOS DEPORTIVOS</t>
  </si>
  <si>
    <t>27100</t>
  </si>
  <si>
    <t xml:space="preserve">  VESTUARIO Y UNIFORMES</t>
  </si>
  <si>
    <t>27106</t>
  </si>
  <si>
    <t xml:space="preserve">  PRODUCTOS TEXTILES ADQUIRIDOS COMO VESTUARIO Y UNIFORMES</t>
  </si>
  <si>
    <t>27500</t>
  </si>
  <si>
    <t xml:space="preserve">  BLANCOS Y OTROS PRODUCTOS TEXTILES, EXCEPTO PRENDAS DE VESTIR</t>
  </si>
  <si>
    <t>27501</t>
  </si>
  <si>
    <t xml:space="preserve">  ARTÍCULOS PARA SERVICIOS GENERALES DE ORIGEN TEXTIL</t>
  </si>
  <si>
    <t>29000</t>
  </si>
  <si>
    <t>HERRAMIENTAS, REFACCIONES Y ACCESORIOS MENORES</t>
  </si>
  <si>
    <t>29200</t>
  </si>
  <si>
    <t xml:space="preserve">  REFACCIONES Y ACCESORIOS MENORES DE EDIFICIOS</t>
  </si>
  <si>
    <t>29201</t>
  </si>
  <si>
    <t xml:space="preserve">  ARTÍCULOS MENORES PARA SERVICIOS GENERALES EN EDIFICIOS</t>
  </si>
  <si>
    <t>29400</t>
  </si>
  <si>
    <t xml:space="preserve">  REFACCIONES Y ACCESORIOS MENORES DE EQUIPO DE CÓMPUTO Y TECNOLOGÍAS DE LA INFORMACIÓN</t>
  </si>
  <si>
    <t>29402</t>
  </si>
  <si>
    <t xml:space="preserve">  ARTÍCULOS AUXILIARES DE CÓMPUTO</t>
  </si>
  <si>
    <t>29600</t>
  </si>
  <si>
    <t xml:space="preserve">  REFACCIONES Y ACCESORIOS MENORES DE EQUIPO DE TRANSPORTE</t>
  </si>
  <si>
    <t>29601</t>
  </si>
  <si>
    <t xml:space="preserve">  ACCESORIOS Y MATERIALES ELÉCTRICOS MENORES PARA EQUIPO DE TRANSPORTE</t>
  </si>
  <si>
    <t>29604</t>
  </si>
  <si>
    <t xml:space="preserve">  ARTÍCULOS ELECTRÓNICOS MENORES PARA EQUIPO DE TRANSPORTE</t>
  </si>
  <si>
    <t>30000</t>
  </si>
  <si>
    <t>SERVICIOS GENERALES</t>
  </si>
  <si>
    <t>31000</t>
  </si>
  <si>
    <t>SERVICIOS BASICOS</t>
  </si>
  <si>
    <t>31100</t>
  </si>
  <si>
    <t xml:space="preserve">  ENERGÍA ELÉCTRICA</t>
  </si>
  <si>
    <t>31101</t>
  </si>
  <si>
    <t>31300</t>
  </si>
  <si>
    <t xml:space="preserve">  AGUA</t>
  </si>
  <si>
    <t>31301</t>
  </si>
  <si>
    <t>31400</t>
  </si>
  <si>
    <t xml:space="preserve">  TELEFONÍA TRADICIONAL</t>
  </si>
  <si>
    <t>31401</t>
  </si>
  <si>
    <t>31700</t>
  </si>
  <si>
    <t xml:space="preserve">  SERVICIOS DE ACCESO DE INTERNET, REDES Y PROCESAMIENTO DE INFORMACIÓN</t>
  </si>
  <si>
    <t>31701</t>
  </si>
  <si>
    <t>32000</t>
  </si>
  <si>
    <t>SERVICIOS DE ARRENDAMIENTO</t>
  </si>
  <si>
    <t>32200</t>
  </si>
  <si>
    <t xml:space="preserve">  ARRENDAMIENTO DE EDIFICIOS</t>
  </si>
  <si>
    <t>32201</t>
  </si>
  <si>
    <t>32300</t>
  </si>
  <si>
    <t xml:space="preserve">  ARRENDAMIENTO DE MOBILIARIO Y EQUIPO DE ADMINISTRACIÓN, EDUCACIONAL Y RECREATIVO</t>
  </si>
  <si>
    <t>32301</t>
  </si>
  <si>
    <t xml:space="preserve">  ARRENDAMIENTO DE EQUIPO Y BIENES INFORMÁTICOS</t>
  </si>
  <si>
    <t xml:space="preserve">  ARRENDAMIENTO DE ACTIVOS INTANGIBLES</t>
  </si>
  <si>
    <t>33000</t>
  </si>
  <si>
    <t>SERVICIOS PROFESIONALES, CIENTIFICOS, TECNICOS Y OTROS SERVICIOS</t>
  </si>
  <si>
    <t>33100</t>
  </si>
  <si>
    <t xml:space="preserve">  SERVICIOS LEGALES, DE CONTABILIDAD, AUDITORÍA Y RELACIONADOS</t>
  </si>
  <si>
    <t>33101</t>
  </si>
  <si>
    <t xml:space="preserve">  ASESORÍAS ASOCIADAS A CONVENIOS, TRATADOS O ACUERDOS</t>
  </si>
  <si>
    <t>33600</t>
  </si>
  <si>
    <t xml:space="preserve">  SERVICIOS DE APOYO ADMINISTRATIVO, TRADUCCIÓN, FOTOCOPIADO E IMPRESIÓN</t>
  </si>
  <si>
    <t>33603</t>
  </si>
  <si>
    <t xml:space="preserve">  IMPRESIONES DE DOCTOS.OFICIALES PARA LA PRESTACIÓN DE SER. PÚB., IDENTIFICACIÓN, FORMATOS ADMINISTRATIVOS Y FISCALES, …</t>
  </si>
  <si>
    <t>33604</t>
  </si>
  <si>
    <t xml:space="preserve">  IMPRESIÓN Y ELABORACIÓN DE MATERIAL INFORMATIVO DERIVADO DE LA OPERACIÓN Y ADMINISTRACIÓN DE LOS ENTES PÚBLICOS</t>
  </si>
  <si>
    <t>34000</t>
  </si>
  <si>
    <t>SERVICIOS FINANCIEROS, BANCARIOS Y COMERCIALES</t>
  </si>
  <si>
    <t>34100</t>
  </si>
  <si>
    <t xml:space="preserve">  SERVICIOS FINANCIEROS Y BANCARIOS</t>
  </si>
  <si>
    <t>34101</t>
  </si>
  <si>
    <t xml:space="preserve">  COMISIONES BANCARIAS</t>
  </si>
  <si>
    <t>34400</t>
  </si>
  <si>
    <t xml:space="preserve">  SEGUROS DE RESPONSABILIDAD PATRIMONIAL Y FIANZAS</t>
  </si>
  <si>
    <t>34401</t>
  </si>
  <si>
    <t xml:space="preserve">  SEGURO DE RESPONSABILIDAD PATRIMONIAL DEL ESTADO</t>
  </si>
  <si>
    <t>34500</t>
  </si>
  <si>
    <t xml:space="preserve">  SEGURO DE BIENES PATRIMONIALES</t>
  </si>
  <si>
    <t>34501</t>
  </si>
  <si>
    <t xml:space="preserve">  SEGUROS DE BIENES PATRIMONIALES</t>
  </si>
  <si>
    <t>35000</t>
  </si>
  <si>
    <t>SERVICIOS DE INSTALACION, REPARACION, MANTENIMIENTO Y CONSERVACION</t>
  </si>
  <si>
    <t>35300</t>
  </si>
  <si>
    <t xml:space="preserve">  INSTALACIÓN, REPARACIÓN Y MANTENIMIENTO DE EQUIPO DE CÓMPUTO Y TECNOLOGÍA DE LA INFORMACIÓN</t>
  </si>
  <si>
    <t>35301</t>
  </si>
  <si>
    <t>35500</t>
  </si>
  <si>
    <t xml:space="preserve">  REPARACIÓN Y MANTENIMIENTO DE EQUIPO DE TRANSPORTE</t>
  </si>
  <si>
    <t>35501</t>
  </si>
  <si>
    <t>35800</t>
  </si>
  <si>
    <t xml:space="preserve">  SERVICIOS DE LIMPIEZA Y MANEJO DE DESECHOS</t>
  </si>
  <si>
    <t>35801</t>
  </si>
  <si>
    <t xml:space="preserve">  SERVICIOS DE LAVANDERÍA, LIMPIEZA E HIGIENE</t>
  </si>
  <si>
    <t>36000</t>
  </si>
  <si>
    <t>SERVICIOS DE COMUNICACION SOCIAL Y PUBLICIDAD</t>
  </si>
  <si>
    <t>36100</t>
  </si>
  <si>
    <t xml:space="preserve">  DIFUSIÓN POR RADIO, TELEVISIÓN Y OTROS MEDIOS DE MENSAJES SOBRE PROGRAMAS Y ACTIVIDADES GUBERNAMENTALES</t>
  </si>
  <si>
    <t>36101</t>
  </si>
  <si>
    <t>36300</t>
  </si>
  <si>
    <t xml:space="preserve">  SERVICIOS DE CREATIVIDAD, PREPRODUCCIÓN Y PRODUCCIÓN DE PUBLICIDAD, EXCEPTO INTERNET</t>
  </si>
  <si>
    <t>36301</t>
  </si>
  <si>
    <t>37000</t>
  </si>
  <si>
    <t>SERVICIOS DE TRASLADO Y VIATICOS</t>
  </si>
  <si>
    <t>37200</t>
  </si>
  <si>
    <t xml:space="preserve">  PASAJES TERRESTRES</t>
  </si>
  <si>
    <t>37201</t>
  </si>
  <si>
    <t>37500</t>
  </si>
  <si>
    <t xml:space="preserve">  VIÁTICOS EN EL PAÍS</t>
  </si>
  <si>
    <t>37501</t>
  </si>
  <si>
    <t>37900</t>
  </si>
  <si>
    <t xml:space="preserve">  OTROS SERVICIOS DE TRASLADO Y HOSPEDAJE</t>
  </si>
  <si>
    <t>37901</t>
  </si>
  <si>
    <t>38000</t>
  </si>
  <si>
    <t>SERVICIOS OFICIALES</t>
  </si>
  <si>
    <t>38200</t>
  </si>
  <si>
    <t xml:space="preserve">  GASTOS DE ORDEN SOCIAL Y CULTURAL</t>
  </si>
  <si>
    <t>38201</t>
  </si>
  <si>
    <t>38500</t>
  </si>
  <si>
    <t xml:space="preserve">  GASTOS DE REPRESENTACIÓN</t>
  </si>
  <si>
    <t>38501</t>
  </si>
  <si>
    <t>39000</t>
  </si>
  <si>
    <t>OTROS SERVICIOS GENERALES</t>
  </si>
  <si>
    <t>39100</t>
  </si>
  <si>
    <t xml:space="preserve">  SERVICIOS FUNERARIOS Y DE CEMENTERIOS</t>
  </si>
  <si>
    <t>39101</t>
  </si>
  <si>
    <t>39200</t>
  </si>
  <si>
    <t xml:space="preserve">  IMPUESTOS Y DERECHOS</t>
  </si>
  <si>
    <t>39202</t>
  </si>
  <si>
    <t xml:space="preserve">  OTROS IMPUESTOS Y DERECHOS</t>
  </si>
  <si>
    <t>39500</t>
  </si>
  <si>
    <t xml:space="preserve">  PENAS, MULTAS, ACCESORIOS Y ACTUALIZACIONES</t>
  </si>
  <si>
    <t>39501</t>
  </si>
  <si>
    <t>39800</t>
  </si>
  <si>
    <t xml:space="preserve">  IMPUESTO SOBRE NÓMINAS Y OTROS QUE SE DERIVEN DE UNA RELACIÓN LABORAL</t>
  </si>
  <si>
    <t>39801</t>
  </si>
  <si>
    <t xml:space="preserve">  Total</t>
  </si>
  <si>
    <t>ANUAL</t>
  </si>
  <si>
    <t>TOTAL</t>
  </si>
  <si>
    <t>Enero</t>
  </si>
  <si>
    <t>Marzo</t>
  </si>
  <si>
    <t>Junio</t>
  </si>
  <si>
    <t>Julio</t>
  </si>
  <si>
    <t>Diciembre</t>
  </si>
  <si>
    <t>CALENDARIO DE PRESUPUESTO DE EGRESOS DEL EJERCICIO FISCAL 2019</t>
  </si>
  <si>
    <t xml:space="preserve"> ARTÍCULOS MENORES DE MANTENIMIENTO Y SEGURIDAD PARA EQUIPO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</si>
</sst>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7" formatCode="&quot;$&quot;#,##0.00;\-&quot;$&quot;#,##0.00"/>
    <numFmt numFmtId="44" formatCode="_-&quot;$&quot;* #,##0.00_-;\-&quot;$&quot;* #,##0.00_-;_-&quot;$&quot;* &quot;-&quot;??_-;_-@_-"/>
  </numFmts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3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6.5"/>
      <color indexed="8"/>
      <name val="Microsoft Sans Serif"/>
      <family val="2"/>
    </font>
    <font>
      <b/>
      <sz val="6.75"/>
      <color indexed="8"/>
      <name val="Arial"/>
      <family val="2"/>
    </font>
    <font>
      <sz val="8"/>
      <color indexed="8"/>
      <name val="Calibri"/>
      <family val="2"/>
    </font>
    <font>
      <b/>
      <sz val="14"/>
      <color indexed="8"/>
      <name val="Arial"/>
      <family val="2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7"/>
      <color indexed="8"/>
      <name val="Calibri"/>
      <family val="2"/>
    </font>
    <font>
      <b/>
      <sz val="6.5"/>
      <color indexed="8"/>
      <name val="Calibri"/>
      <family val="2"/>
    </font>
    <font>
      <sz val="7"/>
      <color indexed="8"/>
      <name val="Calibri"/>
      <family val="2"/>
    </font>
    <font>
      <sz val="6.5"/>
      <color indexed="8"/>
      <name val="Calibri"/>
      <family val="2"/>
    </font>
    <font>
      <b/>
      <sz val="6.7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5" fontId="7" fillId="0" borderId="0" xfId="0" applyNumberFormat="1" applyFont="1"/>
    <xf numFmtId="0" fontId="9" fillId="0" borderId="0" xfId="0" applyFont="1"/>
    <xf numFmtId="4" fontId="9" fillId="0" borderId="0" xfId="0" applyNumberFormat="1" applyFont="1"/>
    <xf numFmtId="4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4" fontId="6" fillId="0" borderId="2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Font="1"/>
    <xf numFmtId="4" fontId="12" fillId="0" borderId="0" xfId="0" applyNumberFormat="1" applyFont="1"/>
    <xf numFmtId="4" fontId="0" fillId="0" borderId="0" xfId="0" applyNumberFormat="1" applyFont="1"/>
    <xf numFmtId="7" fontId="0" fillId="0" borderId="0" xfId="0" applyNumberFormat="1" applyFont="1"/>
    <xf numFmtId="0" fontId="13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4" fontId="14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4" fontId="16" fillId="0" borderId="0" xfId="0" applyNumberFormat="1" applyFont="1" applyAlignment="1">
      <alignment vertical="top" wrapText="1"/>
    </xf>
    <xf numFmtId="0" fontId="17" fillId="0" borderId="0" xfId="0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0" fillId="0" borderId="2" xfId="0" applyFont="1" applyBorder="1" applyAlignment="1">
      <alignment vertical="top" wrapText="1"/>
    </xf>
    <xf numFmtId="4" fontId="19" fillId="0" borderId="2" xfId="0" applyNumberFormat="1" applyFont="1" applyBorder="1" applyAlignment="1">
      <alignment vertical="top" wrapText="1"/>
    </xf>
    <xf numFmtId="0" fontId="7" fillId="0" borderId="0" xfId="0" applyFont="1"/>
    <xf numFmtId="4" fontId="7" fillId="0" borderId="0" xfId="0" applyNumberFormat="1" applyFont="1"/>
    <xf numFmtId="0" fontId="0" fillId="0" borderId="0" xfId="0" applyBorder="1"/>
    <xf numFmtId="0" fontId="1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4" fontId="18" fillId="0" borderId="0" xfId="0" applyNumberFormat="1" applyFont="1" applyBorder="1" applyAlignment="1">
      <alignment vertical="top" wrapText="1"/>
    </xf>
    <xf numFmtId="4" fontId="5" fillId="0" borderId="0" xfId="0" applyNumberFormat="1" applyFont="1" applyBorder="1" applyAlignment="1">
      <alignment vertical="top" wrapText="1"/>
    </xf>
  </cellXfs>
  <cellStyles count="8">
    <cellStyle name="Moneda 2" xfId="1" xr:uid="{00000000-0005-0000-0000-000000000000}"/>
    <cellStyle name="Moneda 2 2" xfId="2" xr:uid="{00000000-0005-0000-0000-000001000000}"/>
    <cellStyle name="Moneda 2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32"/>
  <sheetViews>
    <sheetView tabSelected="1" view="pageBreakPreview" topLeftCell="A112" zoomScaleNormal="100" zoomScaleSheetLayoutView="100" workbookViewId="0">
      <selection activeCell="D14" sqref="D14"/>
    </sheetView>
  </sheetViews>
  <sheetFormatPr baseColWidth="10" defaultColWidth="11.42578125" defaultRowHeight="15" customHeight="1" x14ac:dyDescent="0.25"/>
  <cols>
    <col min="1" max="1" width="0.5703125" customWidth="1"/>
    <col min="2" max="2" width="4.7109375" style="11" customWidth="1"/>
    <col min="3" max="3" width="21" style="11" customWidth="1"/>
    <col min="4" max="4" width="10.5703125" style="11" customWidth="1"/>
    <col min="5" max="5" width="10.140625" customWidth="1"/>
    <col min="6" max="6" width="10" customWidth="1"/>
    <col min="7" max="7" width="12.28515625" customWidth="1"/>
    <col min="8" max="16" width="11" customWidth="1"/>
  </cols>
  <sheetData>
    <row r="2" spans="2:17" ht="29.25" customHeight="1" x14ac:dyDescent="0.25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2:17" ht="24.75" customHeight="1" x14ac:dyDescent="0.25">
      <c r="B3" s="10" t="s">
        <v>230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7" ht="12" customHeight="1" x14ac:dyDescent="0.25">
      <c r="C4" s="15"/>
      <c r="D4" s="16" t="s">
        <v>223</v>
      </c>
      <c r="E4" s="1" t="s">
        <v>225</v>
      </c>
      <c r="F4" s="1" t="s">
        <v>1</v>
      </c>
      <c r="G4" s="1" t="s">
        <v>226</v>
      </c>
      <c r="H4" s="1" t="s">
        <v>2</v>
      </c>
      <c r="I4" s="1" t="s">
        <v>3</v>
      </c>
      <c r="J4" s="2" t="s">
        <v>227</v>
      </c>
      <c r="K4" s="1" t="s">
        <v>228</v>
      </c>
      <c r="L4" s="1" t="s">
        <v>4</v>
      </c>
      <c r="M4" s="2" t="s">
        <v>5</v>
      </c>
      <c r="N4" s="1" t="s">
        <v>6</v>
      </c>
      <c r="O4" s="1" t="s">
        <v>7</v>
      </c>
      <c r="P4" s="1" t="s">
        <v>229</v>
      </c>
    </row>
    <row r="5" spans="2:17" ht="12" customHeight="1" x14ac:dyDescent="0.2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7" s="4" customFormat="1" ht="12" customHeight="1" x14ac:dyDescent="0.25">
      <c r="B6" s="11"/>
      <c r="C6" s="11" t="s">
        <v>224</v>
      </c>
      <c r="D6" s="12">
        <f>D8+D31+D64</f>
        <v>17950227.379999999</v>
      </c>
      <c r="E6" s="12">
        <f t="shared" ref="E6:P6" si="0">E8+E31+E64</f>
        <v>1495852.281666667</v>
      </c>
      <c r="F6" s="12">
        <f t="shared" si="0"/>
        <v>1495852.281666667</v>
      </c>
      <c r="G6" s="12">
        <f t="shared" si="0"/>
        <v>1495852.281666667</v>
      </c>
      <c r="H6" s="12">
        <f t="shared" si="0"/>
        <v>1495852.281666667</v>
      </c>
      <c r="I6" s="12">
        <f t="shared" si="0"/>
        <v>1495852.281666667</v>
      </c>
      <c r="J6" s="12">
        <f t="shared" si="0"/>
        <v>1495852.281666667</v>
      </c>
      <c r="K6" s="12">
        <f t="shared" si="0"/>
        <v>1495852.281666667</v>
      </c>
      <c r="L6" s="12">
        <f t="shared" si="0"/>
        <v>1495852.281666667</v>
      </c>
      <c r="M6" s="12">
        <f t="shared" si="0"/>
        <v>1495852.281666667</v>
      </c>
      <c r="N6" s="12">
        <f t="shared" si="0"/>
        <v>1495852.281666667</v>
      </c>
      <c r="O6" s="12">
        <f t="shared" si="0"/>
        <v>1495852.281666667</v>
      </c>
      <c r="P6" s="12">
        <f t="shared" si="0"/>
        <v>1495852.281666667</v>
      </c>
      <c r="Q6" s="5"/>
    </row>
    <row r="7" spans="2:17" ht="12" customHeight="1" x14ac:dyDescent="0.25">
      <c r="D7" s="17"/>
    </row>
    <row r="8" spans="2:17" s="4" customFormat="1" ht="12" customHeight="1" x14ac:dyDescent="0.25">
      <c r="B8" s="18" t="s">
        <v>8</v>
      </c>
      <c r="C8" s="18" t="s">
        <v>9</v>
      </c>
      <c r="D8" s="20">
        <f>D11+D14+D17+D20+D22+D24+D27+D30+D15</f>
        <v>16075618.469999999</v>
      </c>
      <c r="E8" s="20">
        <f t="shared" ref="E8:P8" si="1">E11+E14+E17+E20+E22+E24+E27+E30+E15</f>
        <v>1339634.8725000003</v>
      </c>
      <c r="F8" s="20">
        <f t="shared" si="1"/>
        <v>1339634.8725000003</v>
      </c>
      <c r="G8" s="20">
        <f t="shared" si="1"/>
        <v>1339634.8725000003</v>
      </c>
      <c r="H8" s="20">
        <f t="shared" si="1"/>
        <v>1339634.8725000003</v>
      </c>
      <c r="I8" s="20">
        <f t="shared" si="1"/>
        <v>1339634.8725000003</v>
      </c>
      <c r="J8" s="20">
        <f t="shared" si="1"/>
        <v>1339634.8725000003</v>
      </c>
      <c r="K8" s="20">
        <f t="shared" si="1"/>
        <v>1339634.8725000003</v>
      </c>
      <c r="L8" s="20">
        <f t="shared" si="1"/>
        <v>1339634.8725000003</v>
      </c>
      <c r="M8" s="20">
        <f t="shared" si="1"/>
        <v>1339634.8725000003</v>
      </c>
      <c r="N8" s="20">
        <f t="shared" si="1"/>
        <v>1339634.8725000003</v>
      </c>
      <c r="O8" s="20">
        <f t="shared" si="1"/>
        <v>1339634.8725000003</v>
      </c>
      <c r="P8" s="20">
        <f t="shared" si="1"/>
        <v>1339634.8725000003</v>
      </c>
    </row>
    <row r="9" spans="2:17" s="11" customFormat="1" ht="28.5" customHeight="1" x14ac:dyDescent="0.25">
      <c r="B9" s="21" t="s">
        <v>10</v>
      </c>
      <c r="C9" s="21" t="s">
        <v>11</v>
      </c>
      <c r="D9" s="22">
        <v>10453729.439999999</v>
      </c>
      <c r="E9" s="6">
        <v>871144.12</v>
      </c>
      <c r="F9" s="6">
        <v>871144.12</v>
      </c>
      <c r="G9" s="6">
        <v>871144.12</v>
      </c>
      <c r="H9" s="6">
        <v>871144.12</v>
      </c>
      <c r="I9" s="6">
        <v>871144.12</v>
      </c>
      <c r="J9" s="6">
        <v>871144.12</v>
      </c>
      <c r="K9" s="6">
        <v>871144.12</v>
      </c>
      <c r="L9" s="6">
        <v>871144.12</v>
      </c>
      <c r="M9" s="6">
        <v>871144.12</v>
      </c>
      <c r="N9" s="6">
        <v>871144.12</v>
      </c>
      <c r="O9" s="6">
        <v>871144.12</v>
      </c>
      <c r="P9" s="6">
        <v>871144.12</v>
      </c>
    </row>
    <row r="10" spans="2:17" ht="24.95" customHeight="1" x14ac:dyDescent="0.25">
      <c r="B10" s="21" t="s">
        <v>12</v>
      </c>
      <c r="C10" s="21" t="s">
        <v>13</v>
      </c>
      <c r="D10" s="22">
        <v>10453729.439999999</v>
      </c>
      <c r="E10" s="6">
        <f>D10/12</f>
        <v>871144.12</v>
      </c>
      <c r="F10" s="6">
        <v>871144.12</v>
      </c>
      <c r="G10" s="6">
        <v>871144.12</v>
      </c>
      <c r="H10" s="6">
        <v>871144.12</v>
      </c>
      <c r="I10" s="7">
        <v>871144.12</v>
      </c>
      <c r="J10" s="6">
        <v>871144.12</v>
      </c>
      <c r="K10" s="7">
        <v>871144.12</v>
      </c>
      <c r="L10" s="6">
        <v>871144.12</v>
      </c>
      <c r="M10" s="6">
        <v>871144.12</v>
      </c>
      <c r="N10" s="6">
        <v>871144.12</v>
      </c>
      <c r="O10" s="6">
        <v>871144.12</v>
      </c>
      <c r="P10" s="6">
        <v>871144.12</v>
      </c>
    </row>
    <row r="11" spans="2:17" ht="24.95" customHeight="1" x14ac:dyDescent="0.25">
      <c r="B11" s="21" t="s">
        <v>14</v>
      </c>
      <c r="C11" s="21" t="s">
        <v>15</v>
      </c>
      <c r="D11" s="22">
        <v>10453729.439999999</v>
      </c>
      <c r="E11" s="6">
        <f t="shared" ref="E11:E30" si="2">D11/12</f>
        <v>871144.12</v>
      </c>
      <c r="F11" s="6">
        <v>871144.12</v>
      </c>
      <c r="G11" s="6">
        <v>871144.12</v>
      </c>
      <c r="H11" s="6">
        <v>871144.12</v>
      </c>
      <c r="I11" s="7">
        <v>871144.12</v>
      </c>
      <c r="J11" s="6">
        <v>871144.12</v>
      </c>
      <c r="K11" s="7">
        <v>871144.12</v>
      </c>
      <c r="L11" s="6">
        <v>871144.12</v>
      </c>
      <c r="M11" s="6">
        <v>871144.12</v>
      </c>
      <c r="N11" s="6">
        <v>871144.12</v>
      </c>
      <c r="O11" s="6">
        <v>871144.12</v>
      </c>
      <c r="P11" s="6">
        <v>871144.12</v>
      </c>
    </row>
    <row r="12" spans="2:17" ht="24.95" customHeight="1" x14ac:dyDescent="0.25">
      <c r="B12" s="21" t="s">
        <v>16</v>
      </c>
      <c r="C12" s="21" t="s">
        <v>17</v>
      </c>
      <c r="D12" s="22">
        <v>4875486.3599999994</v>
      </c>
      <c r="E12" s="6">
        <f t="shared" si="2"/>
        <v>406290.52999999997</v>
      </c>
      <c r="F12" s="6">
        <v>406290.52999999997</v>
      </c>
      <c r="G12" s="6">
        <v>406290.52999999997</v>
      </c>
      <c r="H12" s="6">
        <v>406290.52999999997</v>
      </c>
      <c r="I12" s="7">
        <v>406290.52999999997</v>
      </c>
      <c r="J12" s="6">
        <v>406290.52999999997</v>
      </c>
      <c r="K12" s="7">
        <v>406290.52999999997</v>
      </c>
      <c r="L12" s="6">
        <v>406290.52999999997</v>
      </c>
      <c r="M12" s="6">
        <v>406290.52999999997</v>
      </c>
      <c r="N12" s="6">
        <v>406290.52999999997</v>
      </c>
      <c r="O12" s="6">
        <v>406290.52999999997</v>
      </c>
      <c r="P12" s="6">
        <v>406290.52999999997</v>
      </c>
    </row>
    <row r="13" spans="2:17" ht="24.95" customHeight="1" x14ac:dyDescent="0.25">
      <c r="B13" s="21" t="s">
        <v>18</v>
      </c>
      <c r="C13" s="21" t="s">
        <v>19</v>
      </c>
      <c r="D13" s="22">
        <v>2555354.52</v>
      </c>
      <c r="E13" s="6">
        <f t="shared" si="2"/>
        <v>212946.21</v>
      </c>
      <c r="F13" s="6">
        <v>212946.21</v>
      </c>
      <c r="G13" s="6">
        <v>212946.21</v>
      </c>
      <c r="H13" s="6">
        <v>212946.21</v>
      </c>
      <c r="I13" s="7">
        <v>212946.21</v>
      </c>
      <c r="J13" s="6">
        <v>212946.21</v>
      </c>
      <c r="K13" s="7">
        <v>212946.21</v>
      </c>
      <c r="L13" s="6">
        <v>212946.21</v>
      </c>
      <c r="M13" s="6">
        <v>212946.21</v>
      </c>
      <c r="N13" s="6">
        <v>212946.21</v>
      </c>
      <c r="O13" s="6">
        <v>212946.21</v>
      </c>
      <c r="P13" s="6">
        <v>212946.21</v>
      </c>
    </row>
    <row r="14" spans="2:17" ht="24.95" customHeight="1" x14ac:dyDescent="0.25">
      <c r="B14" s="21" t="s">
        <v>20</v>
      </c>
      <c r="C14" s="21" t="s">
        <v>21</v>
      </c>
      <c r="D14" s="22">
        <v>813066.28</v>
      </c>
      <c r="E14" s="6">
        <f t="shared" si="2"/>
        <v>67755.523333333331</v>
      </c>
      <c r="F14" s="6">
        <v>67755.523333333331</v>
      </c>
      <c r="G14" s="6">
        <v>67755.523333333331</v>
      </c>
      <c r="H14" s="6">
        <v>67755.523333333331</v>
      </c>
      <c r="I14" s="7">
        <v>67755.523333333331</v>
      </c>
      <c r="J14" s="6">
        <v>67755.523333333331</v>
      </c>
      <c r="K14" s="7">
        <v>67755.523333333331</v>
      </c>
      <c r="L14" s="6">
        <v>67755.523333333331</v>
      </c>
      <c r="M14" s="6">
        <v>67755.523333333331</v>
      </c>
      <c r="N14" s="6">
        <v>67755.523333333331</v>
      </c>
      <c r="O14" s="6">
        <v>67755.523333333331</v>
      </c>
      <c r="P14" s="6">
        <v>67755.523333333331</v>
      </c>
    </row>
    <row r="15" spans="2:17" ht="24.95" customHeight="1" x14ac:dyDescent="0.25">
      <c r="B15" s="21" t="s">
        <v>22</v>
      </c>
      <c r="C15" s="21" t="s">
        <v>23</v>
      </c>
      <c r="D15" s="22">
        <v>1742288.24</v>
      </c>
      <c r="E15" s="6">
        <f t="shared" si="2"/>
        <v>145190.68666666668</v>
      </c>
      <c r="F15" s="6">
        <v>145190.68666666668</v>
      </c>
      <c r="G15" s="6">
        <v>145190.68666666668</v>
      </c>
      <c r="H15" s="6">
        <v>145190.68666666668</v>
      </c>
      <c r="I15" s="7">
        <v>145190.68666666668</v>
      </c>
      <c r="J15" s="6">
        <v>145190.68666666668</v>
      </c>
      <c r="K15" s="7">
        <v>145190.68666666668</v>
      </c>
      <c r="L15" s="6">
        <v>145190.68666666668</v>
      </c>
      <c r="M15" s="6">
        <v>145190.68666666668</v>
      </c>
      <c r="N15" s="6">
        <v>145190.68666666668</v>
      </c>
      <c r="O15" s="6">
        <v>145190.68666666668</v>
      </c>
      <c r="P15" s="6">
        <v>145190.68666666668</v>
      </c>
    </row>
    <row r="16" spans="2:17" ht="24.95" customHeight="1" x14ac:dyDescent="0.25">
      <c r="B16" s="21" t="s">
        <v>24</v>
      </c>
      <c r="C16" s="21" t="s">
        <v>25</v>
      </c>
      <c r="D16" s="22">
        <v>2320131.84</v>
      </c>
      <c r="E16" s="6">
        <f t="shared" si="2"/>
        <v>193344.31999999998</v>
      </c>
      <c r="F16" s="6">
        <v>193344.31999999998</v>
      </c>
      <c r="G16" s="6">
        <v>193344.31999999998</v>
      </c>
      <c r="H16" s="6">
        <v>193344.31999999998</v>
      </c>
      <c r="I16" s="7">
        <v>193344.31999999998</v>
      </c>
      <c r="J16" s="6">
        <v>193344.31999999998</v>
      </c>
      <c r="K16" s="7">
        <v>193344.31999999998</v>
      </c>
      <c r="L16" s="6">
        <v>193344.31999999998</v>
      </c>
      <c r="M16" s="6">
        <v>193344.31999999998</v>
      </c>
      <c r="N16" s="6">
        <v>193344.31999999998</v>
      </c>
      <c r="O16" s="6">
        <v>193344.31999999998</v>
      </c>
      <c r="P16" s="6">
        <v>193344.31999999998</v>
      </c>
    </row>
    <row r="17" spans="2:16" ht="24.95" customHeight="1" x14ac:dyDescent="0.25">
      <c r="B17" s="21" t="s">
        <v>26</v>
      </c>
      <c r="C17" s="21" t="s">
        <v>27</v>
      </c>
      <c r="D17" s="22">
        <v>2320131.84</v>
      </c>
      <c r="E17" s="6">
        <f t="shared" si="2"/>
        <v>193344.31999999998</v>
      </c>
      <c r="F17" s="6">
        <v>193344.31999999998</v>
      </c>
      <c r="G17" s="6">
        <v>193344.31999999998</v>
      </c>
      <c r="H17" s="6">
        <v>193344.31999999998</v>
      </c>
      <c r="I17" s="7">
        <v>193344.31999999998</v>
      </c>
      <c r="J17" s="6">
        <v>193344.31999999998</v>
      </c>
      <c r="K17" s="7">
        <v>193344.31999999998</v>
      </c>
      <c r="L17" s="6">
        <v>193344.31999999998</v>
      </c>
      <c r="M17" s="6">
        <v>193344.31999999998</v>
      </c>
      <c r="N17" s="6">
        <v>193344.31999999998</v>
      </c>
      <c r="O17" s="6">
        <v>193344.31999999998</v>
      </c>
      <c r="P17" s="6">
        <v>193344.31999999998</v>
      </c>
    </row>
    <row r="18" spans="2:16" ht="24.95" customHeight="1" x14ac:dyDescent="0.25">
      <c r="B18" s="21" t="s">
        <v>28</v>
      </c>
      <c r="C18" s="21" t="s">
        <v>29</v>
      </c>
      <c r="D18" s="22">
        <v>545687.12</v>
      </c>
      <c r="E18" s="6">
        <f t="shared" si="2"/>
        <v>45473.926666666666</v>
      </c>
      <c r="F18" s="6">
        <v>45473.926666666666</v>
      </c>
      <c r="G18" s="6">
        <v>45473.926666666666</v>
      </c>
      <c r="H18" s="6">
        <v>45473.926666666666</v>
      </c>
      <c r="I18" s="7">
        <v>45473.926666666666</v>
      </c>
      <c r="J18" s="6">
        <v>45473.926666666666</v>
      </c>
      <c r="K18" s="7">
        <v>45473.926666666666</v>
      </c>
      <c r="L18" s="6">
        <v>45473.926666666666</v>
      </c>
      <c r="M18" s="6">
        <v>45473.926666666666</v>
      </c>
      <c r="N18" s="6">
        <v>45473.926666666666</v>
      </c>
      <c r="O18" s="6">
        <v>45473.926666666666</v>
      </c>
      <c r="P18" s="6">
        <v>45473.926666666666</v>
      </c>
    </row>
    <row r="19" spans="2:16" ht="24.95" customHeight="1" x14ac:dyDescent="0.25">
      <c r="B19" s="21" t="s">
        <v>30</v>
      </c>
      <c r="C19" s="21" t="s">
        <v>31</v>
      </c>
      <c r="D19" s="22">
        <v>522687.12</v>
      </c>
      <c r="E19" s="6">
        <f t="shared" si="2"/>
        <v>43557.26</v>
      </c>
      <c r="F19" s="6">
        <v>43557.26</v>
      </c>
      <c r="G19" s="6">
        <v>43557.26</v>
      </c>
      <c r="H19" s="6">
        <v>43557.26</v>
      </c>
      <c r="I19" s="7">
        <v>43557.26</v>
      </c>
      <c r="J19" s="6">
        <v>43557.26</v>
      </c>
      <c r="K19" s="7">
        <v>43557.26</v>
      </c>
      <c r="L19" s="6">
        <v>43557.26</v>
      </c>
      <c r="M19" s="6">
        <v>43557.26</v>
      </c>
      <c r="N19" s="6">
        <v>43557.26</v>
      </c>
      <c r="O19" s="6">
        <v>43557.26</v>
      </c>
      <c r="P19" s="6">
        <v>43557.26</v>
      </c>
    </row>
    <row r="20" spans="2:16" ht="24.95" customHeight="1" x14ac:dyDescent="0.25">
      <c r="B20" s="21" t="s">
        <v>32</v>
      </c>
      <c r="C20" s="21" t="s">
        <v>31</v>
      </c>
      <c r="D20" s="22">
        <v>522687.12</v>
      </c>
      <c r="E20" s="6">
        <f t="shared" si="2"/>
        <v>43557.26</v>
      </c>
      <c r="F20" s="6">
        <v>43557.26</v>
      </c>
      <c r="G20" s="6">
        <v>43557.26</v>
      </c>
      <c r="H20" s="6">
        <v>43557.26</v>
      </c>
      <c r="I20" s="7">
        <v>43557.26</v>
      </c>
      <c r="J20" s="6">
        <v>43557.26</v>
      </c>
      <c r="K20" s="7">
        <v>43557.26</v>
      </c>
      <c r="L20" s="6">
        <v>43557.26</v>
      </c>
      <c r="M20" s="6">
        <v>43557.26</v>
      </c>
      <c r="N20" s="6">
        <v>43557.26</v>
      </c>
      <c r="O20" s="6">
        <v>43557.26</v>
      </c>
      <c r="P20" s="6">
        <v>43557.26</v>
      </c>
    </row>
    <row r="21" spans="2:16" ht="24.95" customHeight="1" x14ac:dyDescent="0.25">
      <c r="B21" s="21" t="s">
        <v>33</v>
      </c>
      <c r="C21" s="21" t="s">
        <v>34</v>
      </c>
      <c r="D21" s="22">
        <v>0</v>
      </c>
      <c r="E21" s="6">
        <f t="shared" si="2"/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24.95" customHeight="1" x14ac:dyDescent="0.25">
      <c r="B22" s="21" t="s">
        <v>35</v>
      </c>
      <c r="C22" s="21" t="s">
        <v>36</v>
      </c>
      <c r="D22" s="22">
        <v>0</v>
      </c>
      <c r="E22" s="6">
        <f t="shared" si="2"/>
        <v>0</v>
      </c>
      <c r="F22" s="6">
        <v>0</v>
      </c>
      <c r="G22" s="6">
        <v>0</v>
      </c>
      <c r="H22" s="6">
        <v>0</v>
      </c>
      <c r="I22" s="7">
        <v>0</v>
      </c>
      <c r="J22" s="6">
        <v>0</v>
      </c>
      <c r="K22" s="7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</row>
    <row r="23" spans="2:16" ht="24.95" customHeight="1" x14ac:dyDescent="0.25">
      <c r="B23" s="21" t="s">
        <v>37</v>
      </c>
      <c r="C23" s="21" t="s">
        <v>38</v>
      </c>
      <c r="D23" s="22">
        <v>23000</v>
      </c>
      <c r="E23" s="6">
        <f t="shared" si="2"/>
        <v>1916.6666666666667</v>
      </c>
      <c r="F23" s="6">
        <v>1916.6666666666667</v>
      </c>
      <c r="G23" s="6">
        <v>1916.6666666666667</v>
      </c>
      <c r="H23" s="6">
        <v>1916.6666666666667</v>
      </c>
      <c r="I23" s="7">
        <v>1916.6666666666667</v>
      </c>
      <c r="J23" s="6">
        <v>1916.6666666666667</v>
      </c>
      <c r="K23" s="7">
        <v>1916.6666666666667</v>
      </c>
      <c r="L23" s="6">
        <v>1916.6666666666667</v>
      </c>
      <c r="M23" s="6">
        <v>1916.6666666666667</v>
      </c>
      <c r="N23" s="6">
        <v>1916.6666666666667</v>
      </c>
      <c r="O23" s="6">
        <v>1916.6666666666667</v>
      </c>
      <c r="P23" s="6">
        <v>1916.6666666666667</v>
      </c>
    </row>
    <row r="24" spans="2:16" ht="24.95" customHeight="1" x14ac:dyDescent="0.25">
      <c r="B24" s="21" t="s">
        <v>39</v>
      </c>
      <c r="C24" s="21" t="s">
        <v>40</v>
      </c>
      <c r="D24" s="22">
        <v>23000</v>
      </c>
      <c r="E24" s="6">
        <f t="shared" si="2"/>
        <v>1916.6666666666667</v>
      </c>
      <c r="F24" s="6">
        <v>1916.6666666666667</v>
      </c>
      <c r="G24" s="6">
        <v>1916.6666666666667</v>
      </c>
      <c r="H24" s="6">
        <v>1916.6666666666667</v>
      </c>
      <c r="I24" s="6">
        <v>1916.6666666666667</v>
      </c>
      <c r="J24" s="6">
        <v>1916.6666666666667</v>
      </c>
      <c r="K24" s="6">
        <v>1916.6666666666667</v>
      </c>
      <c r="L24" s="6">
        <v>1916.6666666666667</v>
      </c>
      <c r="M24" s="6">
        <v>1916.6666666666667</v>
      </c>
      <c r="N24" s="6">
        <v>1916.6666666666667</v>
      </c>
      <c r="O24" s="6">
        <v>1916.6666666666667</v>
      </c>
      <c r="P24" s="6">
        <v>1916.6666666666667</v>
      </c>
    </row>
    <row r="25" spans="2:16" ht="24.95" customHeight="1" x14ac:dyDescent="0.25">
      <c r="B25" s="21" t="s">
        <v>41</v>
      </c>
      <c r="C25" s="21" t="s">
        <v>42</v>
      </c>
      <c r="D25" s="22">
        <v>183715.55</v>
      </c>
      <c r="E25" s="6">
        <f t="shared" si="2"/>
        <v>15309.629166666666</v>
      </c>
      <c r="F25" s="6">
        <v>15309.629166666666</v>
      </c>
      <c r="G25" s="6">
        <v>15309.629166666666</v>
      </c>
      <c r="H25" s="6">
        <v>15309.629166666666</v>
      </c>
      <c r="I25" s="7">
        <v>15309.629166666666</v>
      </c>
      <c r="J25" s="6">
        <v>15309.629166666666</v>
      </c>
      <c r="K25" s="7">
        <v>15309.629166666666</v>
      </c>
      <c r="L25" s="6">
        <v>15309.629166666666</v>
      </c>
      <c r="M25" s="6">
        <v>15309.629166666666</v>
      </c>
      <c r="N25" s="6">
        <v>15309.629166666666</v>
      </c>
      <c r="O25" s="6">
        <v>15309.629166666666</v>
      </c>
      <c r="P25" s="6">
        <v>15309.629166666666</v>
      </c>
    </row>
    <row r="26" spans="2:16" ht="24.95" customHeight="1" x14ac:dyDescent="0.25">
      <c r="B26" s="21" t="s">
        <v>43</v>
      </c>
      <c r="C26" s="21" t="s">
        <v>44</v>
      </c>
      <c r="D26" s="22">
        <v>183715.55</v>
      </c>
      <c r="E26" s="6">
        <f t="shared" si="2"/>
        <v>15309.629166666666</v>
      </c>
      <c r="F26" s="6">
        <v>15309.629166666666</v>
      </c>
      <c r="G26" s="6">
        <v>15309.629166666666</v>
      </c>
      <c r="H26" s="6">
        <v>15309.629166666666</v>
      </c>
      <c r="I26" s="7">
        <v>15309.629166666666</v>
      </c>
      <c r="J26" s="6">
        <v>15309.629166666666</v>
      </c>
      <c r="K26" s="7">
        <v>15309.629166666666</v>
      </c>
      <c r="L26" s="6">
        <v>15309.629166666666</v>
      </c>
      <c r="M26" s="6">
        <v>15309.629166666666</v>
      </c>
      <c r="N26" s="6">
        <v>15309.629166666666</v>
      </c>
      <c r="O26" s="6">
        <v>15309.629166666666</v>
      </c>
      <c r="P26" s="6">
        <v>15309.629166666666</v>
      </c>
    </row>
    <row r="27" spans="2:16" ht="24.95" customHeight="1" x14ac:dyDescent="0.25">
      <c r="B27" s="21" t="s">
        <v>45</v>
      </c>
      <c r="C27" s="21" t="s">
        <v>46</v>
      </c>
      <c r="D27" s="22">
        <v>183715.55</v>
      </c>
      <c r="E27" s="6">
        <f t="shared" si="2"/>
        <v>15309.629166666666</v>
      </c>
      <c r="F27" s="6">
        <v>15309.629166666666</v>
      </c>
      <c r="G27" s="6">
        <v>15309.629166666666</v>
      </c>
      <c r="H27" s="6">
        <v>15309.629166666666</v>
      </c>
      <c r="I27" s="7">
        <v>15309.629166666666</v>
      </c>
      <c r="J27" s="6">
        <v>15309.629166666666</v>
      </c>
      <c r="K27" s="7">
        <v>15309.629166666666</v>
      </c>
      <c r="L27" s="6">
        <v>15309.629166666666</v>
      </c>
      <c r="M27" s="6">
        <v>15309.629166666666</v>
      </c>
      <c r="N27" s="6">
        <v>15309.629166666666</v>
      </c>
      <c r="O27" s="6">
        <v>15309.629166666666</v>
      </c>
      <c r="P27" s="6">
        <v>15309.629166666666</v>
      </c>
    </row>
    <row r="28" spans="2:16" ht="24.95" customHeight="1" x14ac:dyDescent="0.25">
      <c r="B28" s="21" t="s">
        <v>47</v>
      </c>
      <c r="C28" s="21" t="s">
        <v>48</v>
      </c>
      <c r="D28" s="22">
        <v>17000</v>
      </c>
      <c r="E28" s="6">
        <f t="shared" si="2"/>
        <v>1416.6666666666667</v>
      </c>
      <c r="F28" s="6">
        <v>1416.6666666666667</v>
      </c>
      <c r="G28" s="6">
        <v>1416.6666666666667</v>
      </c>
      <c r="H28" s="6">
        <v>1416.6666666666667</v>
      </c>
      <c r="I28" s="7">
        <v>1416.6666666666667</v>
      </c>
      <c r="J28" s="6">
        <v>1416.6666666666667</v>
      </c>
      <c r="K28" s="7">
        <v>1416.6666666666667</v>
      </c>
      <c r="L28" s="6">
        <v>1416.6666666666667</v>
      </c>
      <c r="M28" s="6">
        <v>1416.6666666666667</v>
      </c>
      <c r="N28" s="6">
        <v>1416.6666666666667</v>
      </c>
      <c r="O28" s="6">
        <v>1416.6666666666667</v>
      </c>
      <c r="P28" s="6">
        <v>1416.6666666666667</v>
      </c>
    </row>
    <row r="29" spans="2:16" ht="24.95" customHeight="1" x14ac:dyDescent="0.25">
      <c r="B29" s="21" t="s">
        <v>49</v>
      </c>
      <c r="C29" s="21" t="s">
        <v>50</v>
      </c>
      <c r="D29" s="22">
        <v>17000</v>
      </c>
      <c r="E29" s="6">
        <f t="shared" si="2"/>
        <v>1416.6666666666667</v>
      </c>
      <c r="F29" s="6">
        <v>1416.6666666666667</v>
      </c>
      <c r="G29" s="6">
        <v>1416.6666666666667</v>
      </c>
      <c r="H29" s="6">
        <v>1416.6666666666667</v>
      </c>
      <c r="I29" s="7">
        <v>1416.6666666666667</v>
      </c>
      <c r="J29" s="6">
        <v>1416.6666666666667</v>
      </c>
      <c r="K29" s="7">
        <v>1416.6666666666667</v>
      </c>
      <c r="L29" s="6">
        <v>1416.6666666666667</v>
      </c>
      <c r="M29" s="6">
        <v>1416.6666666666667</v>
      </c>
      <c r="N29" s="6">
        <v>1416.6666666666667</v>
      </c>
      <c r="O29" s="6">
        <v>1416.6666666666667</v>
      </c>
      <c r="P29" s="6">
        <v>1416.6666666666667</v>
      </c>
    </row>
    <row r="30" spans="2:16" ht="24.95" customHeight="1" x14ac:dyDescent="0.25">
      <c r="B30" s="21" t="s">
        <v>51</v>
      </c>
      <c r="C30" s="21" t="s">
        <v>52</v>
      </c>
      <c r="D30" s="22">
        <v>17000</v>
      </c>
      <c r="E30" s="6">
        <f t="shared" si="2"/>
        <v>1416.6666666666667</v>
      </c>
      <c r="F30" s="6">
        <v>1416.6666666666667</v>
      </c>
      <c r="G30" s="6">
        <v>1416.6666666666667</v>
      </c>
      <c r="H30" s="6">
        <v>1416.6666666666667</v>
      </c>
      <c r="I30" s="7">
        <v>1416.6666666666667</v>
      </c>
      <c r="J30" s="6">
        <v>1416.6666666666667</v>
      </c>
      <c r="K30" s="7">
        <v>1416.6666666666667</v>
      </c>
      <c r="L30" s="6">
        <v>1416.6666666666667</v>
      </c>
      <c r="M30" s="6">
        <v>1416.6666666666667</v>
      </c>
      <c r="N30" s="6">
        <v>1416.6666666666667</v>
      </c>
      <c r="O30" s="6">
        <v>1416.6666666666667</v>
      </c>
      <c r="P30" s="6">
        <v>1416.6666666666667</v>
      </c>
    </row>
    <row r="31" spans="2:16" s="4" customFormat="1" ht="24.95" customHeight="1" x14ac:dyDescent="0.25">
      <c r="B31" s="19" t="s">
        <v>53</v>
      </c>
      <c r="C31" s="19" t="s">
        <v>54</v>
      </c>
      <c r="D31" s="20">
        <f>D34+D36+D38+D40+D43+D46+D49+D52+D54+D57+D59+D61+D63</f>
        <v>307361.17</v>
      </c>
      <c r="E31" s="20">
        <f t="shared" ref="E31:P31" si="3">E34+E36+E38+E40+E43+E46+E49+E52+E54+E57+E59+E61+E63</f>
        <v>25613.430833333332</v>
      </c>
      <c r="F31" s="20">
        <f t="shared" si="3"/>
        <v>25613.430833333332</v>
      </c>
      <c r="G31" s="20">
        <f t="shared" si="3"/>
        <v>25613.430833333332</v>
      </c>
      <c r="H31" s="20">
        <f t="shared" si="3"/>
        <v>25613.430833333332</v>
      </c>
      <c r="I31" s="20">
        <f t="shared" si="3"/>
        <v>25613.430833333332</v>
      </c>
      <c r="J31" s="20">
        <f t="shared" si="3"/>
        <v>25613.430833333332</v>
      </c>
      <c r="K31" s="20">
        <f t="shared" si="3"/>
        <v>25613.430833333332</v>
      </c>
      <c r="L31" s="20">
        <f t="shared" si="3"/>
        <v>25613.430833333332</v>
      </c>
      <c r="M31" s="20">
        <f t="shared" si="3"/>
        <v>25613.430833333332</v>
      </c>
      <c r="N31" s="20">
        <f t="shared" si="3"/>
        <v>25613.430833333332</v>
      </c>
      <c r="O31" s="20">
        <f t="shared" si="3"/>
        <v>25613.430833333332</v>
      </c>
      <c r="P31" s="20">
        <f t="shared" si="3"/>
        <v>25613.430833333332</v>
      </c>
    </row>
    <row r="32" spans="2:16" ht="24.95" customHeight="1" x14ac:dyDescent="0.25">
      <c r="B32" s="21" t="s">
        <v>55</v>
      </c>
      <c r="C32" s="21" t="s">
        <v>56</v>
      </c>
      <c r="D32" s="22">
        <v>171361.16999999998</v>
      </c>
      <c r="E32" s="6">
        <f>D32/12</f>
        <v>14280.097499999998</v>
      </c>
      <c r="F32" s="6">
        <v>14280.097499999998</v>
      </c>
      <c r="G32" s="6">
        <v>14280.097499999998</v>
      </c>
      <c r="H32" s="6">
        <v>14280.097499999998</v>
      </c>
      <c r="I32" s="7">
        <v>14280.097499999998</v>
      </c>
      <c r="J32" s="6">
        <v>14280.097499999998</v>
      </c>
      <c r="K32" s="7">
        <v>14280.097499999998</v>
      </c>
      <c r="L32" s="6">
        <v>14280.097499999998</v>
      </c>
      <c r="M32" s="6">
        <v>14280.097499999998</v>
      </c>
      <c r="N32" s="6">
        <v>14280.097499999998</v>
      </c>
      <c r="O32" s="6">
        <v>14280.097499999998</v>
      </c>
      <c r="P32" s="6">
        <v>14280.097499999998</v>
      </c>
    </row>
    <row r="33" spans="2:16" ht="24.95" customHeight="1" x14ac:dyDescent="0.25">
      <c r="B33" s="21" t="s">
        <v>57</v>
      </c>
      <c r="C33" s="21" t="s">
        <v>58</v>
      </c>
      <c r="D33" s="22">
        <v>96000</v>
      </c>
      <c r="E33" s="6">
        <f t="shared" ref="E33:E63" si="4">D33/12</f>
        <v>8000</v>
      </c>
      <c r="F33" s="6">
        <v>8000</v>
      </c>
      <c r="G33" s="6">
        <v>8000</v>
      </c>
      <c r="H33" s="6">
        <v>8000</v>
      </c>
      <c r="I33" s="7">
        <v>8000</v>
      </c>
      <c r="J33" s="6">
        <v>8000</v>
      </c>
      <c r="K33" s="7">
        <v>8000</v>
      </c>
      <c r="L33" s="6">
        <v>8000</v>
      </c>
      <c r="M33" s="6">
        <v>8000</v>
      </c>
      <c r="N33" s="6">
        <v>8000</v>
      </c>
      <c r="O33" s="6">
        <v>8000</v>
      </c>
      <c r="P33" s="6">
        <v>8000</v>
      </c>
    </row>
    <row r="34" spans="2:16" ht="24.95" customHeight="1" x14ac:dyDescent="0.25">
      <c r="B34" s="21" t="s">
        <v>59</v>
      </c>
      <c r="C34" s="21" t="s">
        <v>60</v>
      </c>
      <c r="D34" s="22">
        <v>96000</v>
      </c>
      <c r="E34" s="6">
        <f t="shared" si="4"/>
        <v>8000</v>
      </c>
      <c r="F34" s="6">
        <v>8000</v>
      </c>
      <c r="G34" s="6">
        <v>8000</v>
      </c>
      <c r="H34" s="6">
        <v>8000</v>
      </c>
      <c r="I34" s="7">
        <v>8000</v>
      </c>
      <c r="J34" s="6">
        <v>8000</v>
      </c>
      <c r="K34" s="7">
        <v>8000</v>
      </c>
      <c r="L34" s="6">
        <v>8000</v>
      </c>
      <c r="M34" s="6">
        <v>8000</v>
      </c>
      <c r="N34" s="6">
        <v>8000</v>
      </c>
      <c r="O34" s="6">
        <v>8000</v>
      </c>
      <c r="P34" s="6">
        <v>8000</v>
      </c>
    </row>
    <row r="35" spans="2:16" ht="24.95" customHeight="1" x14ac:dyDescent="0.25">
      <c r="B35" s="21" t="s">
        <v>61</v>
      </c>
      <c r="C35" s="21" t="s">
        <v>62</v>
      </c>
      <c r="D35" s="22">
        <v>13988.23</v>
      </c>
      <c r="E35" s="6">
        <f t="shared" si="4"/>
        <v>1165.6858333333332</v>
      </c>
      <c r="F35" s="6">
        <v>1165.6858333333332</v>
      </c>
      <c r="G35" s="6">
        <v>1165.6858333333332</v>
      </c>
      <c r="H35" s="6">
        <v>1165.6858333333332</v>
      </c>
      <c r="I35" s="7">
        <v>1165.6858333333332</v>
      </c>
      <c r="J35" s="6">
        <v>1165.6858333333332</v>
      </c>
      <c r="K35" s="7">
        <v>1165.6858333333332</v>
      </c>
      <c r="L35" s="6">
        <v>1165.6858333333332</v>
      </c>
      <c r="M35" s="6">
        <v>1165.6858333333332</v>
      </c>
      <c r="N35" s="6">
        <v>1165.6858333333332</v>
      </c>
      <c r="O35" s="6">
        <v>1165.6858333333332</v>
      </c>
      <c r="P35" s="6">
        <v>1165.6858333333332</v>
      </c>
    </row>
    <row r="36" spans="2:16" ht="24.95" customHeight="1" x14ac:dyDescent="0.25">
      <c r="B36" s="21" t="s">
        <v>63</v>
      </c>
      <c r="C36" s="21" t="s">
        <v>64</v>
      </c>
      <c r="D36" s="22">
        <v>13988.23</v>
      </c>
      <c r="E36" s="6">
        <f t="shared" si="4"/>
        <v>1165.6858333333332</v>
      </c>
      <c r="F36" s="6">
        <v>1165.6858333333332</v>
      </c>
      <c r="G36" s="6">
        <v>1165.6858333333332</v>
      </c>
      <c r="H36" s="6">
        <v>1165.6858333333332</v>
      </c>
      <c r="I36" s="7">
        <v>1165.6858333333332</v>
      </c>
      <c r="J36" s="6">
        <v>1165.6858333333332</v>
      </c>
      <c r="K36" s="7">
        <v>1165.6858333333332</v>
      </c>
      <c r="L36" s="6">
        <v>1165.6858333333332</v>
      </c>
      <c r="M36" s="6">
        <v>1165.6858333333332</v>
      </c>
      <c r="N36" s="6">
        <v>1165.6858333333332</v>
      </c>
      <c r="O36" s="6">
        <v>1165.6858333333332</v>
      </c>
      <c r="P36" s="6">
        <v>1165.6858333333332</v>
      </c>
    </row>
    <row r="37" spans="2:16" ht="24.95" customHeight="1" x14ac:dyDescent="0.25">
      <c r="B37" s="21" t="s">
        <v>65</v>
      </c>
      <c r="C37" s="21" t="s">
        <v>66</v>
      </c>
      <c r="D37" s="22">
        <v>7065.36</v>
      </c>
      <c r="E37" s="6">
        <f t="shared" si="4"/>
        <v>588.78</v>
      </c>
      <c r="F37" s="6">
        <v>588.78</v>
      </c>
      <c r="G37" s="6">
        <v>588.78</v>
      </c>
      <c r="H37" s="6">
        <v>588.78</v>
      </c>
      <c r="I37" s="7">
        <v>588.78</v>
      </c>
      <c r="J37" s="6">
        <v>588.78</v>
      </c>
      <c r="K37" s="7">
        <v>588.78</v>
      </c>
      <c r="L37" s="6">
        <v>588.78</v>
      </c>
      <c r="M37" s="6">
        <v>588.78</v>
      </c>
      <c r="N37" s="6">
        <v>588.78</v>
      </c>
      <c r="O37" s="6">
        <v>588.78</v>
      </c>
      <c r="P37" s="6">
        <v>588.78</v>
      </c>
    </row>
    <row r="38" spans="2:16" ht="24.95" customHeight="1" x14ac:dyDescent="0.25">
      <c r="B38" s="21" t="s">
        <v>67</v>
      </c>
      <c r="C38" s="21" t="s">
        <v>68</v>
      </c>
      <c r="D38" s="22">
        <v>7065.36</v>
      </c>
      <c r="E38" s="6">
        <f t="shared" si="4"/>
        <v>588.78</v>
      </c>
      <c r="F38" s="6">
        <v>588.78</v>
      </c>
      <c r="G38" s="6">
        <v>588.78</v>
      </c>
      <c r="H38" s="6">
        <v>588.78</v>
      </c>
      <c r="I38" s="7">
        <v>588.78</v>
      </c>
      <c r="J38" s="6">
        <v>588.78</v>
      </c>
      <c r="K38" s="7">
        <v>588.78</v>
      </c>
      <c r="L38" s="6">
        <v>588.78</v>
      </c>
      <c r="M38" s="6">
        <v>588.78</v>
      </c>
      <c r="N38" s="6">
        <v>588.78</v>
      </c>
      <c r="O38" s="6">
        <v>588.78</v>
      </c>
      <c r="P38" s="6">
        <v>588.78</v>
      </c>
    </row>
    <row r="39" spans="2:16" ht="24.95" customHeight="1" x14ac:dyDescent="0.25">
      <c r="B39" s="21" t="s">
        <v>69</v>
      </c>
      <c r="C39" s="21" t="s">
        <v>70</v>
      </c>
      <c r="D39" s="22">
        <v>54307.58</v>
      </c>
      <c r="E39" s="6">
        <f t="shared" si="4"/>
        <v>4525.6316666666671</v>
      </c>
      <c r="F39" s="6">
        <v>4525.6316666666671</v>
      </c>
      <c r="G39" s="6">
        <v>4525.6316666666671</v>
      </c>
      <c r="H39" s="6">
        <v>4525.6316666666671</v>
      </c>
      <c r="I39" s="6">
        <v>4525.6316666666671</v>
      </c>
      <c r="J39" s="6">
        <v>4525.6316666666671</v>
      </c>
      <c r="K39" s="6">
        <v>4525.6316666666671</v>
      </c>
      <c r="L39" s="6">
        <v>4525.6316666666671</v>
      </c>
      <c r="M39" s="6">
        <v>4525.6316666666671</v>
      </c>
      <c r="N39" s="6">
        <v>4525.6316666666671</v>
      </c>
      <c r="O39" s="6">
        <v>4525.6316666666671</v>
      </c>
      <c r="P39" s="6">
        <v>4525.6316666666671</v>
      </c>
    </row>
    <row r="40" spans="2:16" ht="24.95" customHeight="1" x14ac:dyDescent="0.25">
      <c r="B40" s="21" t="s">
        <v>71</v>
      </c>
      <c r="C40" s="21" t="s">
        <v>72</v>
      </c>
      <c r="D40" s="22">
        <v>54307.58</v>
      </c>
      <c r="E40" s="6">
        <f t="shared" si="4"/>
        <v>4525.6316666666671</v>
      </c>
      <c r="F40" s="6">
        <v>4525.6316666666671</v>
      </c>
      <c r="G40" s="6">
        <v>4525.6316666666671</v>
      </c>
      <c r="H40" s="6">
        <v>4525.6316666666671</v>
      </c>
      <c r="I40" s="7">
        <v>4525.6316666666671</v>
      </c>
      <c r="J40" s="6">
        <v>4525.6316666666671</v>
      </c>
      <c r="K40" s="7">
        <v>4525.6316666666671</v>
      </c>
      <c r="L40" s="6">
        <v>4525.6316666666671</v>
      </c>
      <c r="M40" s="6">
        <v>4525.6316666666671</v>
      </c>
      <c r="N40" s="6">
        <v>4525.6316666666671</v>
      </c>
      <c r="O40" s="6">
        <v>4525.6316666666671</v>
      </c>
      <c r="P40" s="6">
        <v>4525.6316666666671</v>
      </c>
    </row>
    <row r="41" spans="2:16" ht="24.95" customHeight="1" x14ac:dyDescent="0.25">
      <c r="B41" s="21" t="s">
        <v>73</v>
      </c>
      <c r="C41" s="21" t="s">
        <v>74</v>
      </c>
      <c r="D41" s="22">
        <v>45000</v>
      </c>
      <c r="E41" s="6">
        <f t="shared" si="4"/>
        <v>3750</v>
      </c>
      <c r="F41" s="6">
        <v>3750</v>
      </c>
      <c r="G41" s="6">
        <v>3750</v>
      </c>
      <c r="H41" s="6">
        <v>3750</v>
      </c>
      <c r="I41" s="7">
        <v>3750</v>
      </c>
      <c r="J41" s="6">
        <v>3750</v>
      </c>
      <c r="K41" s="7">
        <v>3750</v>
      </c>
      <c r="L41" s="6">
        <v>3750</v>
      </c>
      <c r="M41" s="6">
        <v>3750</v>
      </c>
      <c r="N41" s="6">
        <v>3750</v>
      </c>
      <c r="O41" s="6">
        <v>3750</v>
      </c>
      <c r="P41" s="6">
        <v>3750</v>
      </c>
    </row>
    <row r="42" spans="2:16" ht="24.95" customHeight="1" x14ac:dyDescent="0.25">
      <c r="B42" s="21" t="s">
        <v>75</v>
      </c>
      <c r="C42" s="21" t="s">
        <v>76</v>
      </c>
      <c r="D42" s="22">
        <v>45000</v>
      </c>
      <c r="E42" s="6">
        <f t="shared" si="4"/>
        <v>3750</v>
      </c>
      <c r="F42" s="6">
        <v>3750</v>
      </c>
      <c r="G42" s="6">
        <v>3750</v>
      </c>
      <c r="H42" s="6">
        <v>3750</v>
      </c>
      <c r="I42" s="7">
        <v>3750</v>
      </c>
      <c r="J42" s="6">
        <v>3750</v>
      </c>
      <c r="K42" s="7">
        <v>3750</v>
      </c>
      <c r="L42" s="6">
        <v>3750</v>
      </c>
      <c r="M42" s="6">
        <v>3750</v>
      </c>
      <c r="N42" s="6">
        <v>3750</v>
      </c>
      <c r="O42" s="6">
        <v>3750</v>
      </c>
      <c r="P42" s="6">
        <v>3750</v>
      </c>
    </row>
    <row r="43" spans="2:16" ht="24.95" customHeight="1" x14ac:dyDescent="0.25">
      <c r="B43" s="21" t="s">
        <v>77</v>
      </c>
      <c r="C43" s="21" t="s">
        <v>78</v>
      </c>
      <c r="D43" s="22">
        <v>45000</v>
      </c>
      <c r="E43" s="6">
        <f t="shared" si="4"/>
        <v>3750</v>
      </c>
      <c r="F43" s="6">
        <v>3750</v>
      </c>
      <c r="G43" s="6">
        <v>3750</v>
      </c>
      <c r="H43" s="6">
        <v>3750</v>
      </c>
      <c r="I43" s="7">
        <v>3750</v>
      </c>
      <c r="J43" s="6">
        <v>3750</v>
      </c>
      <c r="K43" s="7">
        <v>3750</v>
      </c>
      <c r="L43" s="6">
        <v>3750</v>
      </c>
      <c r="M43" s="6">
        <v>3750</v>
      </c>
      <c r="N43" s="6">
        <v>3750</v>
      </c>
      <c r="O43" s="6">
        <v>3750</v>
      </c>
      <c r="P43" s="6">
        <v>3750</v>
      </c>
    </row>
    <row r="44" spans="2:16" ht="24.95" customHeight="1" x14ac:dyDescent="0.25">
      <c r="B44" s="21" t="s">
        <v>79</v>
      </c>
      <c r="C44" s="21" t="s">
        <v>80</v>
      </c>
      <c r="D44" s="22">
        <v>1000</v>
      </c>
      <c r="E44" s="6">
        <f t="shared" si="4"/>
        <v>83.333333333333329</v>
      </c>
      <c r="F44" s="6">
        <v>83.333333333333329</v>
      </c>
      <c r="G44" s="6">
        <v>83.333333333333329</v>
      </c>
      <c r="H44" s="6">
        <v>83.333333333333329</v>
      </c>
      <c r="I44" s="7">
        <v>83.333333333333329</v>
      </c>
      <c r="J44" s="6">
        <v>83.333333333333329</v>
      </c>
      <c r="K44" s="7">
        <v>83.333333333333329</v>
      </c>
      <c r="L44" s="6">
        <v>83.333333333333329</v>
      </c>
      <c r="M44" s="6">
        <v>83.333333333333329</v>
      </c>
      <c r="N44" s="6">
        <v>83.333333333333329</v>
      </c>
      <c r="O44" s="6">
        <v>83.333333333333329</v>
      </c>
      <c r="P44" s="6">
        <v>83.333333333333329</v>
      </c>
    </row>
    <row r="45" spans="2:16" ht="24.95" customHeight="1" x14ac:dyDescent="0.25">
      <c r="B45" s="21" t="s">
        <v>81</v>
      </c>
      <c r="C45" s="21" t="s">
        <v>82</v>
      </c>
      <c r="D45" s="22">
        <v>1000</v>
      </c>
      <c r="E45" s="6">
        <f t="shared" si="4"/>
        <v>83.333333333333329</v>
      </c>
      <c r="F45" s="6">
        <v>83.333333333333329</v>
      </c>
      <c r="G45" s="6">
        <v>83.333333333333329</v>
      </c>
      <c r="H45" s="6">
        <v>83.333333333333329</v>
      </c>
      <c r="I45" s="7">
        <v>83.333333333333329</v>
      </c>
      <c r="J45" s="6">
        <v>83.333333333333329</v>
      </c>
      <c r="K45" s="7">
        <v>83.333333333333329</v>
      </c>
      <c r="L45" s="6">
        <v>83.333333333333329</v>
      </c>
      <c r="M45" s="6">
        <v>83.333333333333329</v>
      </c>
      <c r="N45" s="6">
        <v>83.333333333333329</v>
      </c>
      <c r="O45" s="6">
        <v>83.333333333333329</v>
      </c>
      <c r="P45" s="6">
        <v>83.333333333333329</v>
      </c>
    </row>
    <row r="46" spans="2:16" ht="24.95" customHeight="1" x14ac:dyDescent="0.25">
      <c r="B46" s="21" t="s">
        <v>83</v>
      </c>
      <c r="C46" s="21" t="s">
        <v>84</v>
      </c>
      <c r="D46" s="22">
        <v>1000</v>
      </c>
      <c r="E46" s="6">
        <f t="shared" si="4"/>
        <v>83.333333333333329</v>
      </c>
      <c r="F46" s="6">
        <v>83.333333333333329</v>
      </c>
      <c r="G46" s="6">
        <v>83.333333333333329</v>
      </c>
      <c r="H46" s="6">
        <v>83.333333333333329</v>
      </c>
      <c r="I46" s="7">
        <v>83.333333333333329</v>
      </c>
      <c r="J46" s="6">
        <v>83.333333333333329</v>
      </c>
      <c r="K46" s="7">
        <v>83.333333333333329</v>
      </c>
      <c r="L46" s="6">
        <v>83.333333333333329</v>
      </c>
      <c r="M46" s="6">
        <v>83.333333333333329</v>
      </c>
      <c r="N46" s="6">
        <v>83.333333333333329</v>
      </c>
      <c r="O46" s="6">
        <v>83.333333333333329</v>
      </c>
      <c r="P46" s="6">
        <v>83.333333333333329</v>
      </c>
    </row>
    <row r="47" spans="2:16" ht="24.95" customHeight="1" x14ac:dyDescent="0.25">
      <c r="B47" s="21" t="s">
        <v>85</v>
      </c>
      <c r="C47" s="21" t="s">
        <v>86</v>
      </c>
      <c r="D47" s="22">
        <v>50000</v>
      </c>
      <c r="E47" s="6">
        <f t="shared" si="4"/>
        <v>4166.666666666667</v>
      </c>
      <c r="F47" s="6">
        <v>4166.666666666667</v>
      </c>
      <c r="G47" s="6">
        <v>4166.666666666667</v>
      </c>
      <c r="H47" s="6">
        <v>4166.666666666667</v>
      </c>
      <c r="I47" s="7">
        <v>4166.666666666667</v>
      </c>
      <c r="J47" s="6">
        <v>4166.666666666667</v>
      </c>
      <c r="K47" s="7">
        <v>4166.666666666667</v>
      </c>
      <c r="L47" s="6">
        <v>4166.666666666667</v>
      </c>
      <c r="M47" s="6">
        <v>4166.666666666667</v>
      </c>
      <c r="N47" s="6">
        <v>4166.666666666667</v>
      </c>
      <c r="O47" s="6">
        <v>4166.666666666667</v>
      </c>
      <c r="P47" s="6">
        <v>4166.666666666667</v>
      </c>
    </row>
    <row r="48" spans="2:16" ht="24.95" customHeight="1" x14ac:dyDescent="0.25">
      <c r="B48" s="21" t="s">
        <v>87</v>
      </c>
      <c r="C48" s="21" t="s">
        <v>88</v>
      </c>
      <c r="D48" s="22">
        <v>50000</v>
      </c>
      <c r="E48" s="6">
        <f t="shared" si="4"/>
        <v>4166.666666666667</v>
      </c>
      <c r="F48" s="6">
        <v>4166.666666666667</v>
      </c>
      <c r="G48" s="6">
        <v>4166.666666666667</v>
      </c>
      <c r="H48" s="6">
        <v>4166.666666666667</v>
      </c>
      <c r="I48" s="7">
        <v>4166.666666666667</v>
      </c>
      <c r="J48" s="6">
        <v>4166.666666666667</v>
      </c>
      <c r="K48" s="7">
        <v>4166.666666666667</v>
      </c>
      <c r="L48" s="6">
        <v>4166.666666666667</v>
      </c>
      <c r="M48" s="6">
        <v>4166.666666666667</v>
      </c>
      <c r="N48" s="6">
        <v>4166.666666666667</v>
      </c>
      <c r="O48" s="6">
        <v>4166.666666666667</v>
      </c>
      <c r="P48" s="6">
        <v>4166.666666666667</v>
      </c>
    </row>
    <row r="49" spans="2:16" ht="24.95" customHeight="1" x14ac:dyDescent="0.25">
      <c r="B49" s="21" t="s">
        <v>89</v>
      </c>
      <c r="C49" s="21" t="s">
        <v>88</v>
      </c>
      <c r="D49" s="22">
        <v>50000</v>
      </c>
      <c r="E49" s="6">
        <f t="shared" si="4"/>
        <v>4166.666666666667</v>
      </c>
      <c r="F49" s="6">
        <v>4166.666666666667</v>
      </c>
      <c r="G49" s="6">
        <v>4166.666666666667</v>
      </c>
      <c r="H49" s="6">
        <v>4166.666666666667</v>
      </c>
      <c r="I49" s="7">
        <v>4166.666666666667</v>
      </c>
      <c r="J49" s="6">
        <v>4166.666666666667</v>
      </c>
      <c r="K49" s="7">
        <v>4166.666666666667</v>
      </c>
      <c r="L49" s="6">
        <v>4166.666666666667</v>
      </c>
      <c r="M49" s="6">
        <v>4166.666666666667</v>
      </c>
      <c r="N49" s="6">
        <v>4166.666666666667</v>
      </c>
      <c r="O49" s="6">
        <v>4166.666666666667</v>
      </c>
      <c r="P49" s="6">
        <v>4166.666666666667</v>
      </c>
    </row>
    <row r="50" spans="2:16" ht="24.95" customHeight="1" x14ac:dyDescent="0.25">
      <c r="B50" s="21" t="s">
        <v>90</v>
      </c>
      <c r="C50" s="21" t="s">
        <v>91</v>
      </c>
      <c r="D50" s="22">
        <v>0</v>
      </c>
      <c r="E50" s="6">
        <f t="shared" si="4"/>
        <v>0</v>
      </c>
      <c r="F50" s="6">
        <v>0</v>
      </c>
      <c r="G50" s="6">
        <v>0</v>
      </c>
      <c r="H50" s="6">
        <v>0</v>
      </c>
      <c r="I50" s="7">
        <v>0</v>
      </c>
      <c r="J50" s="6">
        <v>0</v>
      </c>
      <c r="K50" s="7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24.95" customHeight="1" x14ac:dyDescent="0.25">
      <c r="B51" s="21" t="s">
        <v>92</v>
      </c>
      <c r="C51" s="21" t="s">
        <v>93</v>
      </c>
      <c r="D51" s="22">
        <v>0</v>
      </c>
      <c r="E51" s="6">
        <f t="shared" si="4"/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7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24.95" customHeight="1" x14ac:dyDescent="0.25">
      <c r="B52" s="21" t="s">
        <v>94</v>
      </c>
      <c r="C52" s="21" t="s">
        <v>95</v>
      </c>
      <c r="D52" s="22">
        <v>0</v>
      </c>
      <c r="E52" s="6">
        <f t="shared" si="4"/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7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</row>
    <row r="53" spans="2:16" ht="24.95" customHeight="1" x14ac:dyDescent="0.25">
      <c r="B53" s="21" t="s">
        <v>96</v>
      </c>
      <c r="C53" s="21" t="s">
        <v>97</v>
      </c>
      <c r="D53" s="22">
        <v>0</v>
      </c>
      <c r="E53" s="6">
        <f t="shared" si="4"/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7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</row>
    <row r="54" spans="2:16" ht="24.95" customHeight="1" x14ac:dyDescent="0.25">
      <c r="B54" s="21" t="s">
        <v>98</v>
      </c>
      <c r="C54" s="21" t="s">
        <v>99</v>
      </c>
      <c r="D54" s="22">
        <v>0</v>
      </c>
      <c r="E54" s="6">
        <f t="shared" si="4"/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7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</row>
    <row r="55" spans="2:16" ht="24.95" customHeight="1" x14ac:dyDescent="0.25">
      <c r="B55" s="21" t="s">
        <v>100</v>
      </c>
      <c r="C55" s="21" t="s">
        <v>101</v>
      </c>
      <c r="D55" s="22">
        <v>40000</v>
      </c>
      <c r="E55" s="6">
        <f t="shared" si="4"/>
        <v>3333.3333333333335</v>
      </c>
      <c r="F55" s="6">
        <v>3333.3333333333335</v>
      </c>
      <c r="G55" s="6">
        <v>3333.3333333333335</v>
      </c>
      <c r="H55" s="6">
        <v>3333.3333333333335</v>
      </c>
      <c r="I55" s="7">
        <v>3333.3333333333335</v>
      </c>
      <c r="J55" s="6">
        <v>3333.3333333333335</v>
      </c>
      <c r="K55" s="7">
        <v>3333.3333333333335</v>
      </c>
      <c r="L55" s="6">
        <v>3333.3333333333335</v>
      </c>
      <c r="M55" s="6">
        <v>3333.3333333333335</v>
      </c>
      <c r="N55" s="6">
        <v>3333.3333333333335</v>
      </c>
      <c r="O55" s="6">
        <v>3333.3333333333335</v>
      </c>
      <c r="P55" s="6">
        <v>3333.3333333333335</v>
      </c>
    </row>
    <row r="56" spans="2:16" ht="24.95" customHeight="1" x14ac:dyDescent="0.25">
      <c r="B56" s="21" t="s">
        <v>102</v>
      </c>
      <c r="C56" s="21" t="s">
        <v>103</v>
      </c>
      <c r="D56" s="22">
        <v>1000</v>
      </c>
      <c r="E56" s="6">
        <f t="shared" si="4"/>
        <v>83.333333333333329</v>
      </c>
      <c r="F56" s="6">
        <v>83.333333333333329</v>
      </c>
      <c r="G56" s="6">
        <v>83.333333333333329</v>
      </c>
      <c r="H56" s="6">
        <v>83.333333333333329</v>
      </c>
      <c r="I56" s="7">
        <v>83.333333333333329</v>
      </c>
      <c r="J56" s="6">
        <v>83.333333333333329</v>
      </c>
      <c r="K56" s="7">
        <v>83.333333333333329</v>
      </c>
      <c r="L56" s="6">
        <v>83.333333333333329</v>
      </c>
      <c r="M56" s="6">
        <v>83.333333333333329</v>
      </c>
      <c r="N56" s="6">
        <v>83.333333333333329</v>
      </c>
      <c r="O56" s="6">
        <v>83.333333333333329</v>
      </c>
      <c r="P56" s="6">
        <v>83.333333333333329</v>
      </c>
    </row>
    <row r="57" spans="2:16" ht="24.95" customHeight="1" x14ac:dyDescent="0.25">
      <c r="B57" s="21" t="s">
        <v>104</v>
      </c>
      <c r="C57" s="21" t="s">
        <v>105</v>
      </c>
      <c r="D57" s="22">
        <v>1000</v>
      </c>
      <c r="E57" s="6">
        <f t="shared" si="4"/>
        <v>83.333333333333329</v>
      </c>
      <c r="F57" s="6">
        <v>83.333333333333329</v>
      </c>
      <c r="G57" s="6">
        <v>83.333333333333329</v>
      </c>
      <c r="H57" s="6">
        <v>83.333333333333329</v>
      </c>
      <c r="I57" s="7">
        <v>83.333333333333329</v>
      </c>
      <c r="J57" s="6">
        <v>83.333333333333329</v>
      </c>
      <c r="K57" s="7">
        <v>83.333333333333329</v>
      </c>
      <c r="L57" s="6">
        <v>83.333333333333329</v>
      </c>
      <c r="M57" s="6">
        <v>83.333333333333329</v>
      </c>
      <c r="N57" s="6">
        <v>83.333333333333329</v>
      </c>
      <c r="O57" s="6">
        <v>83.333333333333329</v>
      </c>
      <c r="P57" s="6">
        <v>83.333333333333329</v>
      </c>
    </row>
    <row r="58" spans="2:16" ht="24.95" customHeight="1" x14ac:dyDescent="0.25">
      <c r="B58" s="21" t="s">
        <v>106</v>
      </c>
      <c r="C58" s="21" t="s">
        <v>107</v>
      </c>
      <c r="D58" s="22">
        <v>6000</v>
      </c>
      <c r="E58" s="6">
        <f t="shared" si="4"/>
        <v>500</v>
      </c>
      <c r="F58" s="6">
        <v>500</v>
      </c>
      <c r="G58" s="6">
        <v>500</v>
      </c>
      <c r="H58" s="6">
        <v>500</v>
      </c>
      <c r="I58" s="7">
        <v>500</v>
      </c>
      <c r="J58" s="6">
        <v>500</v>
      </c>
      <c r="K58" s="7">
        <v>500</v>
      </c>
      <c r="L58" s="6">
        <v>500</v>
      </c>
      <c r="M58" s="6">
        <v>500</v>
      </c>
      <c r="N58" s="6">
        <v>500</v>
      </c>
      <c r="O58" s="6">
        <v>500</v>
      </c>
      <c r="P58" s="6">
        <v>500</v>
      </c>
    </row>
    <row r="59" spans="2:16" ht="24.95" customHeight="1" x14ac:dyDescent="0.25">
      <c r="B59" s="21" t="s">
        <v>108</v>
      </c>
      <c r="C59" s="21" t="s">
        <v>109</v>
      </c>
      <c r="D59" s="22">
        <v>6000</v>
      </c>
      <c r="E59" s="6">
        <f t="shared" si="4"/>
        <v>500</v>
      </c>
      <c r="F59" s="6">
        <v>500</v>
      </c>
      <c r="G59" s="6">
        <v>500</v>
      </c>
      <c r="H59" s="6">
        <v>500</v>
      </c>
      <c r="I59" s="7">
        <v>500</v>
      </c>
      <c r="J59" s="6">
        <v>500</v>
      </c>
      <c r="K59" s="7">
        <v>500</v>
      </c>
      <c r="L59" s="6">
        <v>500</v>
      </c>
      <c r="M59" s="6">
        <v>500</v>
      </c>
      <c r="N59" s="6">
        <v>500</v>
      </c>
      <c r="O59" s="6">
        <v>500</v>
      </c>
      <c r="P59" s="6">
        <v>500</v>
      </c>
    </row>
    <row r="60" spans="2:16" ht="24.95" customHeight="1" x14ac:dyDescent="0.25">
      <c r="B60" s="21" t="s">
        <v>110</v>
      </c>
      <c r="C60" s="21" t="s">
        <v>111</v>
      </c>
      <c r="D60" s="22">
        <v>33000</v>
      </c>
      <c r="E60" s="6">
        <f t="shared" si="4"/>
        <v>2750</v>
      </c>
      <c r="F60" s="6">
        <v>2750</v>
      </c>
      <c r="G60" s="6">
        <v>2750</v>
      </c>
      <c r="H60" s="6">
        <v>2750</v>
      </c>
      <c r="I60" s="7">
        <v>2750</v>
      </c>
      <c r="J60" s="6">
        <v>2750</v>
      </c>
      <c r="K60" s="7">
        <v>2750</v>
      </c>
      <c r="L60" s="6">
        <v>2750</v>
      </c>
      <c r="M60" s="6">
        <v>2750</v>
      </c>
      <c r="N60" s="6">
        <v>2750</v>
      </c>
      <c r="O60" s="6">
        <v>2750</v>
      </c>
      <c r="P60" s="6">
        <v>2750</v>
      </c>
    </row>
    <row r="61" spans="2:16" ht="24.95" customHeight="1" x14ac:dyDescent="0.25">
      <c r="B61" s="21" t="s">
        <v>112</v>
      </c>
      <c r="C61" s="21" t="s">
        <v>113</v>
      </c>
      <c r="D61" s="22">
        <v>24400</v>
      </c>
      <c r="E61" s="6">
        <f t="shared" si="4"/>
        <v>2033.3333333333333</v>
      </c>
      <c r="F61" s="6">
        <v>2033.3333333333333</v>
      </c>
      <c r="G61" s="6">
        <v>2033.3333333333333</v>
      </c>
      <c r="H61" s="6">
        <v>2033.3333333333333</v>
      </c>
      <c r="I61" s="7">
        <v>2033.3333333333333</v>
      </c>
      <c r="J61" s="6">
        <v>2033.3333333333333</v>
      </c>
      <c r="K61" s="7">
        <v>2033.3333333333333</v>
      </c>
      <c r="L61" s="6">
        <v>2033.3333333333333</v>
      </c>
      <c r="M61" s="6">
        <v>2033.3333333333333</v>
      </c>
      <c r="N61" s="6">
        <v>2033.3333333333333</v>
      </c>
      <c r="O61" s="6">
        <v>2033.3333333333333</v>
      </c>
      <c r="P61" s="6">
        <v>2033.3333333333333</v>
      </c>
    </row>
    <row r="62" spans="2:16" ht="24.95" customHeight="1" x14ac:dyDescent="0.25">
      <c r="B62" s="21" t="s">
        <v>114</v>
      </c>
      <c r="C62" s="21" t="s">
        <v>115</v>
      </c>
      <c r="D62" s="22">
        <v>0</v>
      </c>
      <c r="E62" s="6">
        <f t="shared" si="4"/>
        <v>0</v>
      </c>
      <c r="F62" s="6">
        <v>0</v>
      </c>
      <c r="G62" s="6">
        <v>0</v>
      </c>
      <c r="H62" s="6">
        <v>0</v>
      </c>
      <c r="I62" s="7">
        <v>0</v>
      </c>
      <c r="J62" s="6">
        <v>0</v>
      </c>
      <c r="K62" s="7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</row>
    <row r="63" spans="2:16" ht="24.95" customHeight="1" x14ac:dyDescent="0.25">
      <c r="B63" s="21">
        <v>29605</v>
      </c>
      <c r="C63" s="21" t="s">
        <v>231</v>
      </c>
      <c r="D63" s="22">
        <v>8600</v>
      </c>
      <c r="E63" s="6">
        <f t="shared" si="4"/>
        <v>716.66666666666663</v>
      </c>
      <c r="F63" s="6">
        <v>716.66666666666663</v>
      </c>
      <c r="G63" s="6">
        <v>716.66666666666663</v>
      </c>
      <c r="H63" s="6">
        <v>716.66666666666663</v>
      </c>
      <c r="I63" s="7">
        <v>716.66666666666663</v>
      </c>
      <c r="J63" s="6">
        <v>716.66666666666663</v>
      </c>
      <c r="K63" s="7">
        <v>716.66666666666663</v>
      </c>
      <c r="L63" s="6">
        <v>716.66666666666663</v>
      </c>
      <c r="M63" s="6">
        <v>716.66666666666663</v>
      </c>
      <c r="N63" s="6">
        <v>716.66666666666663</v>
      </c>
      <c r="O63" s="6">
        <v>716.66666666666663</v>
      </c>
      <c r="P63" s="6">
        <v>716.66666666666663</v>
      </c>
    </row>
    <row r="64" spans="2:16" s="4" customFormat="1" ht="24.95" customHeight="1" x14ac:dyDescent="0.25">
      <c r="B64" s="19" t="s">
        <v>116</v>
      </c>
      <c r="C64" s="19" t="s">
        <v>117</v>
      </c>
      <c r="D64" s="20">
        <f>D67+D69+D71+D73+D76+D78+D80+D83+D85+D86+D89+D91+D93+D96+D98+D100+D103+D105+D108+D110+D112+D115+D117+D120+D122+D124+D126</f>
        <v>1567247.74</v>
      </c>
      <c r="E64" s="20">
        <f>E67+E69+E71+E73+E76+E78+E80+E83+E85+E86+E89+E91+E93+E96+E98+E100+E103+E105+E108+E110+E112+E115+E117+E120+E122+E124+E126</f>
        <v>130603.97833333335</v>
      </c>
      <c r="F64" s="20">
        <f t="shared" ref="E64:P64" si="5">F67+F69+F71+F73+F76+F78+F80+F83+F85+F86+F89+F91+F93+F96+F98+F100+F103+F105+F108+F110+F112+F115+F117+F120+F122+F124+F126</f>
        <v>130603.97833333335</v>
      </c>
      <c r="G64" s="20">
        <f t="shared" si="5"/>
        <v>130603.97833333335</v>
      </c>
      <c r="H64" s="20">
        <f t="shared" si="5"/>
        <v>130603.97833333335</v>
      </c>
      <c r="I64" s="20">
        <f t="shared" si="5"/>
        <v>130603.97833333335</v>
      </c>
      <c r="J64" s="20">
        <f t="shared" si="5"/>
        <v>130603.97833333335</v>
      </c>
      <c r="K64" s="20">
        <f t="shared" si="5"/>
        <v>130603.97833333335</v>
      </c>
      <c r="L64" s="20">
        <f t="shared" si="5"/>
        <v>130603.97833333335</v>
      </c>
      <c r="M64" s="20">
        <f t="shared" si="5"/>
        <v>130603.97833333335</v>
      </c>
      <c r="N64" s="20">
        <f t="shared" si="5"/>
        <v>130603.97833333335</v>
      </c>
      <c r="O64" s="20">
        <f t="shared" si="5"/>
        <v>130603.97833333335</v>
      </c>
      <c r="P64" s="20">
        <f t="shared" si="5"/>
        <v>130603.97833333335</v>
      </c>
    </row>
    <row r="65" spans="2:16" ht="24.95" customHeight="1" x14ac:dyDescent="0.25">
      <c r="B65" s="21" t="s">
        <v>118</v>
      </c>
      <c r="C65" s="21" t="s">
        <v>119</v>
      </c>
      <c r="D65" s="22">
        <v>120317.43</v>
      </c>
      <c r="E65" s="6">
        <f>D65/12</f>
        <v>10026.452499999999</v>
      </c>
      <c r="F65" s="6">
        <v>10026.452499999999</v>
      </c>
      <c r="G65" s="6">
        <v>10026.452499999999</v>
      </c>
      <c r="H65" s="6">
        <v>10026.452499999999</v>
      </c>
      <c r="I65" s="7">
        <v>10026.452499999999</v>
      </c>
      <c r="J65" s="6">
        <v>10026.452499999999</v>
      </c>
      <c r="K65" s="7">
        <v>10026.452499999999</v>
      </c>
      <c r="L65" s="6">
        <v>10026.452499999999</v>
      </c>
      <c r="M65" s="6">
        <v>10026.452499999999</v>
      </c>
      <c r="N65" s="6">
        <v>10026.452499999999</v>
      </c>
      <c r="O65" s="6">
        <v>10026.452499999999</v>
      </c>
      <c r="P65" s="6">
        <v>10026.452499999999</v>
      </c>
    </row>
    <row r="66" spans="2:16" ht="24.95" customHeight="1" x14ac:dyDescent="0.25">
      <c r="B66" s="21" t="s">
        <v>120</v>
      </c>
      <c r="C66" s="21" t="s">
        <v>121</v>
      </c>
      <c r="D66" s="22">
        <v>10475</v>
      </c>
      <c r="E66" s="6">
        <f t="shared" ref="E66:E126" si="6">D66/12</f>
        <v>872.91666666666663</v>
      </c>
      <c r="F66" s="6">
        <v>872.91666666666663</v>
      </c>
      <c r="G66" s="6">
        <v>872.91666666666663</v>
      </c>
      <c r="H66" s="6">
        <v>872.91666666666663</v>
      </c>
      <c r="I66" s="7">
        <v>872.91666666666663</v>
      </c>
      <c r="J66" s="6">
        <v>872.91666666666663</v>
      </c>
      <c r="K66" s="7">
        <v>872.91666666666663</v>
      </c>
      <c r="L66" s="6">
        <v>872.91666666666663</v>
      </c>
      <c r="M66" s="6">
        <v>872.91666666666663</v>
      </c>
      <c r="N66" s="6">
        <v>872.91666666666663</v>
      </c>
      <c r="O66" s="6">
        <v>872.91666666666663</v>
      </c>
      <c r="P66" s="6">
        <v>872.91666666666663</v>
      </c>
    </row>
    <row r="67" spans="2:16" ht="24.95" customHeight="1" x14ac:dyDescent="0.25">
      <c r="B67" s="21" t="s">
        <v>122</v>
      </c>
      <c r="C67" s="21" t="s">
        <v>121</v>
      </c>
      <c r="D67" s="22">
        <v>10475</v>
      </c>
      <c r="E67" s="6">
        <f t="shared" si="6"/>
        <v>872.91666666666663</v>
      </c>
      <c r="F67" s="6">
        <v>872.91666666666663</v>
      </c>
      <c r="G67" s="6">
        <v>872.91666666666663</v>
      </c>
      <c r="H67" s="6">
        <v>872.91666666666663</v>
      </c>
      <c r="I67" s="7">
        <v>872.91666666666663</v>
      </c>
      <c r="J67" s="6">
        <v>872.91666666666663</v>
      </c>
      <c r="K67" s="7">
        <v>872.91666666666663</v>
      </c>
      <c r="L67" s="6">
        <v>872.91666666666663</v>
      </c>
      <c r="M67" s="6">
        <v>872.91666666666663</v>
      </c>
      <c r="N67" s="6">
        <v>872.91666666666663</v>
      </c>
      <c r="O67" s="6">
        <v>872.91666666666663</v>
      </c>
      <c r="P67" s="6">
        <v>872.91666666666663</v>
      </c>
    </row>
    <row r="68" spans="2:16" ht="24.95" customHeight="1" x14ac:dyDescent="0.25">
      <c r="B68" s="21" t="s">
        <v>123</v>
      </c>
      <c r="C68" s="21" t="s">
        <v>124</v>
      </c>
      <c r="D68" s="22">
        <v>14762</v>
      </c>
      <c r="E68" s="6">
        <f t="shared" si="6"/>
        <v>1230.1666666666667</v>
      </c>
      <c r="F68" s="6">
        <v>1230.1666666666667</v>
      </c>
      <c r="G68" s="6">
        <v>1230.1666666666667</v>
      </c>
      <c r="H68" s="6">
        <v>1230.1666666666667</v>
      </c>
      <c r="I68" s="7">
        <v>1230.1666666666667</v>
      </c>
      <c r="J68" s="6">
        <v>1230.1666666666667</v>
      </c>
      <c r="K68" s="7">
        <v>1230.1666666666667</v>
      </c>
      <c r="L68" s="6">
        <v>1230.1666666666667</v>
      </c>
      <c r="M68" s="6">
        <v>1230.1666666666667</v>
      </c>
      <c r="N68" s="6">
        <v>1230.1666666666667</v>
      </c>
      <c r="O68" s="6">
        <v>1230.1666666666667</v>
      </c>
      <c r="P68" s="6">
        <v>1230.1666666666667</v>
      </c>
    </row>
    <row r="69" spans="2:16" ht="24.95" customHeight="1" x14ac:dyDescent="0.25">
      <c r="B69" s="21" t="s">
        <v>125</v>
      </c>
      <c r="C69" s="21" t="s">
        <v>124</v>
      </c>
      <c r="D69" s="22">
        <v>14762</v>
      </c>
      <c r="E69" s="6">
        <f t="shared" si="6"/>
        <v>1230.1666666666667</v>
      </c>
      <c r="F69" s="6">
        <v>1230.1666666666667</v>
      </c>
      <c r="G69" s="6">
        <v>1230.1666666666667</v>
      </c>
      <c r="H69" s="6">
        <v>1230.1666666666667</v>
      </c>
      <c r="I69" s="7">
        <v>1230.1666666666667</v>
      </c>
      <c r="J69" s="6">
        <v>1230.1666666666667</v>
      </c>
      <c r="K69" s="7">
        <v>1230.1666666666667</v>
      </c>
      <c r="L69" s="6">
        <v>1230.1666666666667</v>
      </c>
      <c r="M69" s="6">
        <v>1230.1666666666667</v>
      </c>
      <c r="N69" s="6">
        <v>1230.1666666666667</v>
      </c>
      <c r="O69" s="6">
        <v>1230.1666666666667</v>
      </c>
      <c r="P69" s="6">
        <v>1230.1666666666667</v>
      </c>
    </row>
    <row r="70" spans="2:16" ht="24.95" customHeight="1" x14ac:dyDescent="0.25">
      <c r="B70" s="21" t="s">
        <v>126</v>
      </c>
      <c r="C70" s="21" t="s">
        <v>127</v>
      </c>
      <c r="D70" s="22">
        <v>33081</v>
      </c>
      <c r="E70" s="6">
        <f t="shared" si="6"/>
        <v>2756.75</v>
      </c>
      <c r="F70" s="6">
        <v>2756.75</v>
      </c>
      <c r="G70" s="6">
        <v>2756.75</v>
      </c>
      <c r="H70" s="6">
        <v>2756.75</v>
      </c>
      <c r="I70" s="7">
        <v>2756.75</v>
      </c>
      <c r="J70" s="6">
        <v>2756.75</v>
      </c>
      <c r="K70" s="7">
        <v>2756.75</v>
      </c>
      <c r="L70" s="6">
        <v>2756.75</v>
      </c>
      <c r="M70" s="6">
        <v>2756.75</v>
      </c>
      <c r="N70" s="6">
        <v>2756.75</v>
      </c>
      <c r="O70" s="6">
        <v>2756.75</v>
      </c>
      <c r="P70" s="6">
        <v>2756.75</v>
      </c>
    </row>
    <row r="71" spans="2:16" ht="24.95" customHeight="1" x14ac:dyDescent="0.25">
      <c r="B71" s="21" t="s">
        <v>128</v>
      </c>
      <c r="C71" s="21" t="s">
        <v>127</v>
      </c>
      <c r="D71" s="22">
        <v>33081</v>
      </c>
      <c r="E71" s="6">
        <f t="shared" si="6"/>
        <v>2756.75</v>
      </c>
      <c r="F71" s="6">
        <v>2756.75</v>
      </c>
      <c r="G71" s="6">
        <v>2756.75</v>
      </c>
      <c r="H71" s="6">
        <v>2756.75</v>
      </c>
      <c r="I71" s="7">
        <v>2756.75</v>
      </c>
      <c r="J71" s="6">
        <v>2756.75</v>
      </c>
      <c r="K71" s="7">
        <v>2756.75</v>
      </c>
      <c r="L71" s="6">
        <v>2756.75</v>
      </c>
      <c r="M71" s="6">
        <v>2756.75</v>
      </c>
      <c r="N71" s="6">
        <v>2756.75</v>
      </c>
      <c r="O71" s="6">
        <v>2756.75</v>
      </c>
      <c r="P71" s="6">
        <v>2756.75</v>
      </c>
    </row>
    <row r="72" spans="2:16" ht="24.95" customHeight="1" x14ac:dyDescent="0.25">
      <c r="B72" s="21" t="s">
        <v>129</v>
      </c>
      <c r="C72" s="21" t="s">
        <v>130</v>
      </c>
      <c r="D72" s="22">
        <v>61999.43</v>
      </c>
      <c r="E72" s="6">
        <f t="shared" si="6"/>
        <v>5166.6191666666664</v>
      </c>
      <c r="F72" s="6">
        <v>5166.6191666666664</v>
      </c>
      <c r="G72" s="6">
        <v>5166.6191666666664</v>
      </c>
      <c r="H72" s="6">
        <v>5166.6191666666664</v>
      </c>
      <c r="I72" s="7">
        <v>5166.6191666666664</v>
      </c>
      <c r="J72" s="6">
        <v>5166.6191666666664</v>
      </c>
      <c r="K72" s="7">
        <v>5166.6191666666664</v>
      </c>
      <c r="L72" s="6">
        <v>5166.6191666666664</v>
      </c>
      <c r="M72" s="6">
        <v>5166.6191666666664</v>
      </c>
      <c r="N72" s="6">
        <v>5166.6191666666664</v>
      </c>
      <c r="O72" s="6">
        <v>5166.6191666666664</v>
      </c>
      <c r="P72" s="6">
        <v>5166.6191666666664</v>
      </c>
    </row>
    <row r="73" spans="2:16" ht="24.95" customHeight="1" x14ac:dyDescent="0.25">
      <c r="B73" s="21" t="s">
        <v>131</v>
      </c>
      <c r="C73" s="21" t="s">
        <v>130</v>
      </c>
      <c r="D73" s="22">
        <v>61999.43</v>
      </c>
      <c r="E73" s="6">
        <f t="shared" si="6"/>
        <v>5166.6191666666664</v>
      </c>
      <c r="F73" s="6">
        <v>5166.6191666666664</v>
      </c>
      <c r="G73" s="6">
        <v>5166.6191666666664</v>
      </c>
      <c r="H73" s="6">
        <v>5166.6191666666664</v>
      </c>
      <c r="I73" s="7">
        <v>5166.6191666666664</v>
      </c>
      <c r="J73" s="6">
        <v>5166.6191666666664</v>
      </c>
      <c r="K73" s="7">
        <v>5166.6191666666664</v>
      </c>
      <c r="L73" s="6">
        <v>5166.6191666666664</v>
      </c>
      <c r="M73" s="6">
        <v>5166.6191666666664</v>
      </c>
      <c r="N73" s="6">
        <v>5166.6191666666664</v>
      </c>
      <c r="O73" s="6">
        <v>5166.6191666666664</v>
      </c>
      <c r="P73" s="6">
        <v>5166.6191666666664</v>
      </c>
    </row>
    <row r="74" spans="2:16" ht="24.95" customHeight="1" x14ac:dyDescent="0.25">
      <c r="B74" s="21" t="s">
        <v>132</v>
      </c>
      <c r="C74" s="21" t="s">
        <v>133</v>
      </c>
      <c r="D74" s="22">
        <v>514275.96</v>
      </c>
      <c r="E74" s="6">
        <f t="shared" si="6"/>
        <v>42856.33</v>
      </c>
      <c r="F74" s="6">
        <v>42856.33</v>
      </c>
      <c r="G74" s="6">
        <v>42856.33</v>
      </c>
      <c r="H74" s="6">
        <v>42856.33</v>
      </c>
      <c r="I74" s="7">
        <v>42856.33</v>
      </c>
      <c r="J74" s="6">
        <v>42856.33</v>
      </c>
      <c r="K74" s="7">
        <v>42856.33</v>
      </c>
      <c r="L74" s="6">
        <v>42856.33</v>
      </c>
      <c r="M74" s="6">
        <v>42856.33</v>
      </c>
      <c r="N74" s="6">
        <v>42856.33</v>
      </c>
      <c r="O74" s="6">
        <v>42856.33</v>
      </c>
      <c r="P74" s="6">
        <v>42856.33</v>
      </c>
    </row>
    <row r="75" spans="2:16" ht="24.95" customHeight="1" x14ac:dyDescent="0.25">
      <c r="B75" s="21" t="s">
        <v>134</v>
      </c>
      <c r="C75" s="21" t="s">
        <v>135</v>
      </c>
      <c r="D75" s="22">
        <v>481475.76</v>
      </c>
      <c r="E75" s="6">
        <f t="shared" si="6"/>
        <v>40122.980000000003</v>
      </c>
      <c r="F75" s="6">
        <v>40122.980000000003</v>
      </c>
      <c r="G75" s="6">
        <v>40122.980000000003</v>
      </c>
      <c r="H75" s="6">
        <v>40122.980000000003</v>
      </c>
      <c r="I75" s="7">
        <v>40122.980000000003</v>
      </c>
      <c r="J75" s="6">
        <v>40122.980000000003</v>
      </c>
      <c r="K75" s="7">
        <v>40122.980000000003</v>
      </c>
      <c r="L75" s="6">
        <v>40122.980000000003</v>
      </c>
      <c r="M75" s="6">
        <v>40122.980000000003</v>
      </c>
      <c r="N75" s="6">
        <v>40122.980000000003</v>
      </c>
      <c r="O75" s="6">
        <v>40122.980000000003</v>
      </c>
      <c r="P75" s="6">
        <v>40122.980000000003</v>
      </c>
    </row>
    <row r="76" spans="2:16" ht="24.95" customHeight="1" x14ac:dyDescent="0.25">
      <c r="B76" s="21" t="s">
        <v>136</v>
      </c>
      <c r="C76" s="21" t="s">
        <v>135</v>
      </c>
      <c r="D76" s="22">
        <v>481475.76</v>
      </c>
      <c r="E76" s="6">
        <f t="shared" si="6"/>
        <v>40122.980000000003</v>
      </c>
      <c r="F76" s="6">
        <v>40122.980000000003</v>
      </c>
      <c r="G76" s="6">
        <v>40122.980000000003</v>
      </c>
      <c r="H76" s="6">
        <v>40122.980000000003</v>
      </c>
      <c r="I76" s="7">
        <v>40122.980000000003</v>
      </c>
      <c r="J76" s="6">
        <v>40122.980000000003</v>
      </c>
      <c r="K76" s="7">
        <v>40122.980000000003</v>
      </c>
      <c r="L76" s="6">
        <v>40122.980000000003</v>
      </c>
      <c r="M76" s="6">
        <v>40122.980000000003</v>
      </c>
      <c r="N76" s="6">
        <v>40122.980000000003</v>
      </c>
      <c r="O76" s="6">
        <v>40122.980000000003</v>
      </c>
      <c r="P76" s="6">
        <v>40122.980000000003</v>
      </c>
    </row>
    <row r="77" spans="2:16" ht="24.95" customHeight="1" x14ac:dyDescent="0.25">
      <c r="B77" s="21" t="s">
        <v>137</v>
      </c>
      <c r="C77" s="21" t="s">
        <v>138</v>
      </c>
      <c r="D77" s="22">
        <v>17800.2</v>
      </c>
      <c r="E77" s="6">
        <f t="shared" si="6"/>
        <v>1483.3500000000001</v>
      </c>
      <c r="F77" s="6">
        <v>1483.3500000000001</v>
      </c>
      <c r="G77" s="6">
        <v>1483.3500000000001</v>
      </c>
      <c r="H77" s="6">
        <v>1483.3500000000001</v>
      </c>
      <c r="I77" s="7">
        <v>1483.3500000000001</v>
      </c>
      <c r="J77" s="6">
        <v>1483.3500000000001</v>
      </c>
      <c r="K77" s="7">
        <v>1483.3500000000001</v>
      </c>
      <c r="L77" s="6">
        <v>1483.3500000000001</v>
      </c>
      <c r="M77" s="6">
        <v>1483.3500000000001</v>
      </c>
      <c r="N77" s="6">
        <v>1483.3500000000001</v>
      </c>
      <c r="O77" s="6">
        <v>1483.3500000000001</v>
      </c>
      <c r="P77" s="6">
        <v>1483.3500000000001</v>
      </c>
    </row>
    <row r="78" spans="2:16" ht="24.95" customHeight="1" x14ac:dyDescent="0.25">
      <c r="B78" s="21" t="s">
        <v>139</v>
      </c>
      <c r="C78" s="21" t="s">
        <v>140</v>
      </c>
      <c r="D78" s="22">
        <v>17800.2</v>
      </c>
      <c r="E78" s="6">
        <f t="shared" si="6"/>
        <v>1483.3500000000001</v>
      </c>
      <c r="F78" s="6">
        <v>1483.3500000000001</v>
      </c>
      <c r="G78" s="6">
        <v>1483.3500000000001</v>
      </c>
      <c r="H78" s="6">
        <v>1483.3500000000001</v>
      </c>
      <c r="I78" s="7">
        <v>1483.3500000000001</v>
      </c>
      <c r="J78" s="6">
        <v>1483.3500000000001</v>
      </c>
      <c r="K78" s="7">
        <v>1483.3500000000001</v>
      </c>
      <c r="L78" s="6">
        <v>1483.3500000000001</v>
      </c>
      <c r="M78" s="6">
        <v>1483.3500000000001</v>
      </c>
      <c r="N78" s="6">
        <v>1483.3500000000001</v>
      </c>
      <c r="O78" s="6">
        <v>1483.3500000000001</v>
      </c>
      <c r="P78" s="6">
        <v>1483.3500000000001</v>
      </c>
    </row>
    <row r="79" spans="2:16" ht="24.95" customHeight="1" x14ac:dyDescent="0.25">
      <c r="B79" s="21">
        <v>32700</v>
      </c>
      <c r="C79" s="21" t="s">
        <v>141</v>
      </c>
      <c r="D79" s="22">
        <v>15000</v>
      </c>
      <c r="E79" s="6">
        <f t="shared" si="6"/>
        <v>1250</v>
      </c>
      <c r="F79" s="6">
        <v>1250</v>
      </c>
      <c r="G79" s="6">
        <v>1250</v>
      </c>
      <c r="H79" s="6">
        <v>1250</v>
      </c>
      <c r="I79" s="7">
        <v>1250</v>
      </c>
      <c r="J79" s="6">
        <v>1250</v>
      </c>
      <c r="K79" s="7">
        <v>1250</v>
      </c>
      <c r="L79" s="6">
        <v>1250</v>
      </c>
      <c r="M79" s="6">
        <v>1250</v>
      </c>
      <c r="N79" s="6">
        <v>1250</v>
      </c>
      <c r="O79" s="6">
        <v>1250</v>
      </c>
      <c r="P79" s="6">
        <v>1250</v>
      </c>
    </row>
    <row r="80" spans="2:16" ht="24.95" customHeight="1" x14ac:dyDescent="0.25">
      <c r="B80" s="21">
        <v>32701</v>
      </c>
      <c r="C80" s="21" t="s">
        <v>141</v>
      </c>
      <c r="D80" s="22">
        <v>15000</v>
      </c>
      <c r="E80" s="6">
        <f t="shared" si="6"/>
        <v>1250</v>
      </c>
      <c r="F80" s="6">
        <v>1250</v>
      </c>
      <c r="G80" s="6">
        <v>1250</v>
      </c>
      <c r="H80" s="6">
        <v>1250</v>
      </c>
      <c r="I80" s="7">
        <v>1250</v>
      </c>
      <c r="J80" s="6">
        <v>1250</v>
      </c>
      <c r="K80" s="7">
        <v>1250</v>
      </c>
      <c r="L80" s="6">
        <v>1250</v>
      </c>
      <c r="M80" s="6">
        <v>1250</v>
      </c>
      <c r="N80" s="6">
        <v>1250</v>
      </c>
      <c r="O80" s="6">
        <v>1250</v>
      </c>
      <c r="P80" s="6">
        <v>1250</v>
      </c>
    </row>
    <row r="81" spans="2:16" ht="24.95" customHeight="1" x14ac:dyDescent="0.25">
      <c r="B81" s="21" t="s">
        <v>142</v>
      </c>
      <c r="C81" s="21" t="s">
        <v>143</v>
      </c>
      <c r="D81" s="22">
        <v>58000</v>
      </c>
      <c r="E81" s="6">
        <f t="shared" si="6"/>
        <v>4833.333333333333</v>
      </c>
      <c r="F81" s="6">
        <v>4833.333333333333</v>
      </c>
      <c r="G81" s="6">
        <v>4833.333333333333</v>
      </c>
      <c r="H81" s="6">
        <v>4833.333333333333</v>
      </c>
      <c r="I81" s="7">
        <v>4833.333333333333</v>
      </c>
      <c r="J81" s="6">
        <v>4833.333333333333</v>
      </c>
      <c r="K81" s="7">
        <v>4833.333333333333</v>
      </c>
      <c r="L81" s="6">
        <v>4833.333333333333</v>
      </c>
      <c r="M81" s="6">
        <v>4833.333333333333</v>
      </c>
      <c r="N81" s="6">
        <v>4833.333333333333</v>
      </c>
      <c r="O81" s="6">
        <v>4833.333333333333</v>
      </c>
      <c r="P81" s="6">
        <v>4833.333333333333</v>
      </c>
    </row>
    <row r="82" spans="2:16" ht="24.95" customHeight="1" x14ac:dyDescent="0.25">
      <c r="B82" s="21" t="s">
        <v>144</v>
      </c>
      <c r="C82" s="21" t="s">
        <v>145</v>
      </c>
      <c r="D82" s="22">
        <v>0</v>
      </c>
      <c r="E82" s="6">
        <f t="shared" si="6"/>
        <v>0</v>
      </c>
      <c r="F82" s="6">
        <v>0</v>
      </c>
      <c r="G82" s="6">
        <v>0</v>
      </c>
      <c r="H82" s="6">
        <v>0</v>
      </c>
      <c r="I82" s="7">
        <v>0</v>
      </c>
      <c r="J82" s="6">
        <v>0</v>
      </c>
      <c r="K82" s="7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</row>
    <row r="83" spans="2:16" ht="24.95" customHeight="1" x14ac:dyDescent="0.25">
      <c r="B83" s="21" t="s">
        <v>146</v>
      </c>
      <c r="C83" s="21" t="s">
        <v>147</v>
      </c>
      <c r="D83" s="22">
        <v>0</v>
      </c>
      <c r="E83" s="6">
        <f t="shared" si="6"/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</row>
    <row r="84" spans="2:16" ht="24.95" customHeight="1" x14ac:dyDescent="0.25">
      <c r="B84" s="21" t="s">
        <v>148</v>
      </c>
      <c r="C84" s="21" t="s">
        <v>149</v>
      </c>
      <c r="D84" s="22">
        <v>58000</v>
      </c>
      <c r="E84" s="6">
        <f t="shared" si="6"/>
        <v>4833.333333333333</v>
      </c>
      <c r="F84" s="6">
        <v>4833.333333333333</v>
      </c>
      <c r="G84" s="6">
        <v>4833.333333333333</v>
      </c>
      <c r="H84" s="6">
        <v>4833.333333333333</v>
      </c>
      <c r="I84" s="7">
        <v>4833.333333333333</v>
      </c>
      <c r="J84" s="6">
        <v>4833.333333333333</v>
      </c>
      <c r="K84" s="7">
        <v>4833.333333333333</v>
      </c>
      <c r="L84" s="6">
        <v>4833.333333333333</v>
      </c>
      <c r="M84" s="6">
        <v>4833.333333333333</v>
      </c>
      <c r="N84" s="6">
        <v>4833.333333333333</v>
      </c>
      <c r="O84" s="6">
        <v>4833.333333333333</v>
      </c>
      <c r="P84" s="6">
        <v>4833.333333333333</v>
      </c>
    </row>
    <row r="85" spans="2:16" ht="24.95" customHeight="1" x14ac:dyDescent="0.25">
      <c r="B85" s="21" t="s">
        <v>150</v>
      </c>
      <c r="C85" s="21" t="s">
        <v>151</v>
      </c>
      <c r="D85" s="22">
        <v>8000</v>
      </c>
      <c r="E85" s="6">
        <f t="shared" si="6"/>
        <v>666.66666666666663</v>
      </c>
      <c r="F85" s="6">
        <v>666.66666666666663</v>
      </c>
      <c r="G85" s="6">
        <v>666.66666666666663</v>
      </c>
      <c r="H85" s="6">
        <v>666.66666666666663</v>
      </c>
      <c r="I85" s="7">
        <v>666.66666666666663</v>
      </c>
      <c r="J85" s="6">
        <v>666.66666666666663</v>
      </c>
      <c r="K85" s="7">
        <v>666.66666666666663</v>
      </c>
      <c r="L85" s="6">
        <v>666.66666666666663</v>
      </c>
      <c r="M85" s="6">
        <v>666.66666666666663</v>
      </c>
      <c r="N85" s="6">
        <v>666.66666666666663</v>
      </c>
      <c r="O85" s="6">
        <v>666.66666666666663</v>
      </c>
      <c r="P85" s="6">
        <v>666.66666666666663</v>
      </c>
    </row>
    <row r="86" spans="2:16" ht="24.95" customHeight="1" x14ac:dyDescent="0.25">
      <c r="B86" s="21" t="s">
        <v>152</v>
      </c>
      <c r="C86" s="21" t="s">
        <v>153</v>
      </c>
      <c r="D86" s="22">
        <v>50000</v>
      </c>
      <c r="E86" s="6">
        <f t="shared" si="6"/>
        <v>4166.666666666667</v>
      </c>
      <c r="F86" s="6">
        <v>4166.666666666667</v>
      </c>
      <c r="G86" s="6">
        <v>4166.666666666667</v>
      </c>
      <c r="H86" s="6">
        <v>4166.666666666667</v>
      </c>
      <c r="I86" s="7">
        <v>4166.666666666667</v>
      </c>
      <c r="J86" s="6">
        <v>4166.666666666667</v>
      </c>
      <c r="K86" s="7">
        <v>4166.666666666667</v>
      </c>
      <c r="L86" s="6">
        <v>4166.666666666667</v>
      </c>
      <c r="M86" s="6">
        <v>4166.666666666667</v>
      </c>
      <c r="N86" s="6">
        <v>4166.666666666667</v>
      </c>
      <c r="O86" s="6">
        <v>4166.666666666667</v>
      </c>
      <c r="P86" s="6">
        <v>4166.666666666667</v>
      </c>
    </row>
    <row r="87" spans="2:16" ht="24.95" customHeight="1" x14ac:dyDescent="0.25">
      <c r="B87" s="21" t="s">
        <v>154</v>
      </c>
      <c r="C87" s="21" t="s">
        <v>155</v>
      </c>
      <c r="D87" s="22">
        <v>32931.839999999997</v>
      </c>
      <c r="E87" s="6">
        <f t="shared" si="6"/>
        <v>2744.3199999999997</v>
      </c>
      <c r="F87" s="6">
        <v>2744.3199999999997</v>
      </c>
      <c r="G87" s="6">
        <v>2744.3199999999997</v>
      </c>
      <c r="H87" s="6">
        <v>2744.3199999999997</v>
      </c>
      <c r="I87" s="7">
        <v>2744.3199999999997</v>
      </c>
      <c r="J87" s="6">
        <v>2744.3199999999997</v>
      </c>
      <c r="K87" s="7">
        <v>2744.3199999999997</v>
      </c>
      <c r="L87" s="6">
        <v>2744.3199999999997</v>
      </c>
      <c r="M87" s="6">
        <v>2744.3199999999997</v>
      </c>
      <c r="N87" s="6">
        <v>2744.3199999999997</v>
      </c>
      <c r="O87" s="6">
        <v>2744.3199999999997</v>
      </c>
      <c r="P87" s="6">
        <v>2744.3199999999997</v>
      </c>
    </row>
    <row r="88" spans="2:16" ht="24.95" customHeight="1" x14ac:dyDescent="0.25">
      <c r="B88" s="21" t="s">
        <v>156</v>
      </c>
      <c r="C88" s="21" t="s">
        <v>157</v>
      </c>
      <c r="D88" s="22">
        <v>10881.68</v>
      </c>
      <c r="E88" s="6">
        <f t="shared" si="6"/>
        <v>906.80666666666673</v>
      </c>
      <c r="F88" s="6">
        <v>906.80666666666673</v>
      </c>
      <c r="G88" s="6">
        <v>906.80666666666673</v>
      </c>
      <c r="H88" s="6">
        <v>906.80666666666673</v>
      </c>
      <c r="I88" s="7">
        <v>906.80666666666673</v>
      </c>
      <c r="J88" s="6">
        <v>906.80666666666673</v>
      </c>
      <c r="K88" s="7">
        <v>906.80666666666673</v>
      </c>
      <c r="L88" s="6">
        <v>906.80666666666673</v>
      </c>
      <c r="M88" s="6">
        <v>906.80666666666673</v>
      </c>
      <c r="N88" s="6">
        <v>906.80666666666673</v>
      </c>
      <c r="O88" s="6">
        <v>906.80666666666673</v>
      </c>
      <c r="P88" s="6">
        <v>906.80666666666673</v>
      </c>
    </row>
    <row r="89" spans="2:16" ht="24.95" customHeight="1" x14ac:dyDescent="0.25">
      <c r="B89" s="21" t="s">
        <v>158</v>
      </c>
      <c r="C89" s="21" t="s">
        <v>159</v>
      </c>
      <c r="D89" s="22">
        <v>10881.68</v>
      </c>
      <c r="E89" s="6">
        <f t="shared" si="6"/>
        <v>906.80666666666673</v>
      </c>
      <c r="F89" s="6">
        <v>906.80666666666673</v>
      </c>
      <c r="G89" s="6">
        <v>906.80666666666673</v>
      </c>
      <c r="H89" s="6">
        <v>906.80666666666673</v>
      </c>
      <c r="I89" s="7">
        <v>906.80666666666673</v>
      </c>
      <c r="J89" s="6">
        <v>906.80666666666673</v>
      </c>
      <c r="K89" s="7">
        <v>906.80666666666673</v>
      </c>
      <c r="L89" s="6">
        <v>906.80666666666673</v>
      </c>
      <c r="M89" s="6">
        <v>906.80666666666673</v>
      </c>
      <c r="N89" s="6">
        <v>906.80666666666673</v>
      </c>
      <c r="O89" s="6">
        <v>906.80666666666673</v>
      </c>
      <c r="P89" s="6">
        <v>906.80666666666673</v>
      </c>
    </row>
    <row r="90" spans="2:16" ht="24.95" customHeight="1" x14ac:dyDescent="0.25">
      <c r="B90" s="21" t="s">
        <v>160</v>
      </c>
      <c r="C90" s="21" t="s">
        <v>161</v>
      </c>
      <c r="D90" s="22">
        <v>0</v>
      </c>
      <c r="E90" s="6">
        <f t="shared" si="6"/>
        <v>0</v>
      </c>
      <c r="F90" s="6">
        <v>0</v>
      </c>
      <c r="G90" s="6">
        <v>0</v>
      </c>
      <c r="H90" s="6">
        <v>0</v>
      </c>
      <c r="I90" s="7">
        <v>0</v>
      </c>
      <c r="J90" s="6">
        <v>0</v>
      </c>
      <c r="K90" s="7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24.95" customHeight="1" x14ac:dyDescent="0.25">
      <c r="B91" s="21" t="s">
        <v>162</v>
      </c>
      <c r="C91" s="21" t="s">
        <v>163</v>
      </c>
      <c r="D91" s="22">
        <v>0</v>
      </c>
      <c r="E91" s="6">
        <f t="shared" si="6"/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7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24.95" customHeight="1" x14ac:dyDescent="0.25">
      <c r="B92" s="21" t="s">
        <v>164</v>
      </c>
      <c r="C92" s="21" t="s">
        <v>165</v>
      </c>
      <c r="D92" s="22">
        <v>22050.16</v>
      </c>
      <c r="E92" s="6">
        <f t="shared" si="6"/>
        <v>1837.5133333333333</v>
      </c>
      <c r="F92" s="6">
        <v>1837.5133333333333</v>
      </c>
      <c r="G92" s="6">
        <v>1837.5133333333333</v>
      </c>
      <c r="H92" s="6">
        <v>1837.5133333333333</v>
      </c>
      <c r="I92" s="7">
        <v>1837.5133333333333</v>
      </c>
      <c r="J92" s="6">
        <v>1837.5133333333333</v>
      </c>
      <c r="K92" s="7">
        <v>1837.5133333333333</v>
      </c>
      <c r="L92" s="6">
        <v>1837.5133333333333</v>
      </c>
      <c r="M92" s="6">
        <v>1837.5133333333333</v>
      </c>
      <c r="N92" s="6">
        <v>1837.5133333333333</v>
      </c>
      <c r="O92" s="6">
        <v>1837.5133333333333</v>
      </c>
      <c r="P92" s="6">
        <v>1837.5133333333333</v>
      </c>
    </row>
    <row r="93" spans="2:16" ht="24.95" customHeight="1" x14ac:dyDescent="0.25">
      <c r="B93" s="21" t="s">
        <v>166</v>
      </c>
      <c r="C93" s="21" t="s">
        <v>167</v>
      </c>
      <c r="D93" s="22">
        <v>22050.16</v>
      </c>
      <c r="E93" s="6">
        <f t="shared" si="6"/>
        <v>1837.5133333333333</v>
      </c>
      <c r="F93" s="6">
        <v>1837.5133333333333</v>
      </c>
      <c r="G93" s="6">
        <v>1837.5133333333333</v>
      </c>
      <c r="H93" s="6">
        <v>1837.5133333333333</v>
      </c>
      <c r="I93" s="7">
        <v>1837.5133333333333</v>
      </c>
      <c r="J93" s="6">
        <v>1837.5133333333333</v>
      </c>
      <c r="K93" s="7">
        <v>1837.5133333333333</v>
      </c>
      <c r="L93" s="6">
        <v>1837.5133333333333</v>
      </c>
      <c r="M93" s="6">
        <v>1837.5133333333333</v>
      </c>
      <c r="N93" s="6">
        <v>1837.5133333333333</v>
      </c>
      <c r="O93" s="6">
        <v>1837.5133333333333</v>
      </c>
      <c r="P93" s="6">
        <v>1837.5133333333333</v>
      </c>
    </row>
    <row r="94" spans="2:16" ht="24.95" customHeight="1" x14ac:dyDescent="0.25">
      <c r="B94" s="21" t="s">
        <v>168</v>
      </c>
      <c r="C94" s="21" t="s">
        <v>169</v>
      </c>
      <c r="D94" s="22">
        <v>174968.72</v>
      </c>
      <c r="E94" s="6">
        <f t="shared" si="6"/>
        <v>14580.726666666667</v>
      </c>
      <c r="F94" s="6">
        <v>14580.726666666667</v>
      </c>
      <c r="G94" s="6">
        <v>14580.726666666667</v>
      </c>
      <c r="H94" s="6">
        <v>14580.726666666667</v>
      </c>
      <c r="I94" s="7">
        <v>14580.726666666667</v>
      </c>
      <c r="J94" s="6">
        <v>14580.726666666667</v>
      </c>
      <c r="K94" s="7">
        <v>14580.726666666667</v>
      </c>
      <c r="L94" s="6">
        <v>14580.726666666667</v>
      </c>
      <c r="M94" s="6">
        <v>14580.726666666667</v>
      </c>
      <c r="N94" s="6">
        <v>14580.726666666667</v>
      </c>
      <c r="O94" s="6">
        <v>14580.726666666667</v>
      </c>
      <c r="P94" s="6">
        <v>14580.726666666667</v>
      </c>
    </row>
    <row r="95" spans="2:16" ht="24.95" customHeight="1" x14ac:dyDescent="0.25">
      <c r="B95" s="21" t="s">
        <v>170</v>
      </c>
      <c r="C95" s="21" t="s">
        <v>171</v>
      </c>
      <c r="D95" s="22">
        <v>4000</v>
      </c>
      <c r="E95" s="6">
        <f t="shared" si="6"/>
        <v>333.33333333333331</v>
      </c>
      <c r="F95" s="6">
        <v>333.33333333333331</v>
      </c>
      <c r="G95" s="6">
        <v>333.33333333333331</v>
      </c>
      <c r="H95" s="6">
        <v>333.33333333333331</v>
      </c>
      <c r="I95" s="7">
        <v>333.33333333333331</v>
      </c>
      <c r="J95" s="6">
        <v>333.33333333333331</v>
      </c>
      <c r="K95" s="7">
        <v>333.33333333333331</v>
      </c>
      <c r="L95" s="6">
        <v>333.33333333333331</v>
      </c>
      <c r="M95" s="6">
        <v>333.33333333333331</v>
      </c>
      <c r="N95" s="6">
        <v>333.33333333333331</v>
      </c>
      <c r="O95" s="6">
        <v>333.33333333333331</v>
      </c>
      <c r="P95" s="6">
        <v>333.33333333333331</v>
      </c>
    </row>
    <row r="96" spans="2:16" ht="24.95" customHeight="1" x14ac:dyDescent="0.25">
      <c r="B96" s="21" t="s">
        <v>172</v>
      </c>
      <c r="C96" s="21" t="s">
        <v>171</v>
      </c>
      <c r="D96" s="22">
        <v>4000</v>
      </c>
      <c r="E96" s="6">
        <f t="shared" si="6"/>
        <v>333.33333333333331</v>
      </c>
      <c r="F96" s="6">
        <v>333.33333333333331</v>
      </c>
      <c r="G96" s="6">
        <v>333.33333333333331</v>
      </c>
      <c r="H96" s="6">
        <v>333.33333333333331</v>
      </c>
      <c r="I96" s="7">
        <v>333.33333333333331</v>
      </c>
      <c r="J96" s="6">
        <v>333.33333333333331</v>
      </c>
      <c r="K96" s="7">
        <v>333.33333333333331</v>
      </c>
      <c r="L96" s="6">
        <v>333.33333333333331</v>
      </c>
      <c r="M96" s="6">
        <v>333.33333333333331</v>
      </c>
      <c r="N96" s="6">
        <v>333.33333333333331</v>
      </c>
      <c r="O96" s="6">
        <v>333.33333333333331</v>
      </c>
      <c r="P96" s="6">
        <v>333.33333333333331</v>
      </c>
    </row>
    <row r="97" spans="2:16" ht="24.95" customHeight="1" x14ac:dyDescent="0.25">
      <c r="B97" s="21" t="s">
        <v>173</v>
      </c>
      <c r="C97" s="21" t="s">
        <v>174</v>
      </c>
      <c r="D97" s="22">
        <v>30968.720000000001</v>
      </c>
      <c r="E97" s="6">
        <f t="shared" si="6"/>
        <v>2580.7266666666669</v>
      </c>
      <c r="F97" s="6">
        <v>2580.7266666666669</v>
      </c>
      <c r="G97" s="6">
        <v>2580.7266666666669</v>
      </c>
      <c r="H97" s="6">
        <v>2580.7266666666669</v>
      </c>
      <c r="I97" s="7">
        <v>2580.7266666666669</v>
      </c>
      <c r="J97" s="6">
        <v>2580.7266666666669</v>
      </c>
      <c r="K97" s="7">
        <v>2580.7266666666669</v>
      </c>
      <c r="L97" s="6">
        <v>2580.7266666666669</v>
      </c>
      <c r="M97" s="6">
        <v>2580.7266666666669</v>
      </c>
      <c r="N97" s="6">
        <v>2580.7266666666669</v>
      </c>
      <c r="O97" s="6">
        <v>2580.7266666666669</v>
      </c>
      <c r="P97" s="6">
        <v>2580.7266666666669</v>
      </c>
    </row>
    <row r="98" spans="2:16" ht="24.95" customHeight="1" x14ac:dyDescent="0.25">
      <c r="B98" s="21" t="s">
        <v>175</v>
      </c>
      <c r="C98" s="21" t="s">
        <v>174</v>
      </c>
      <c r="D98" s="22">
        <v>30968.720000000001</v>
      </c>
      <c r="E98" s="6">
        <f t="shared" si="6"/>
        <v>2580.7266666666669</v>
      </c>
      <c r="F98" s="6">
        <v>2580.7266666666669</v>
      </c>
      <c r="G98" s="6">
        <v>2580.7266666666669</v>
      </c>
      <c r="H98" s="6">
        <v>2580.7266666666669</v>
      </c>
      <c r="I98" s="7">
        <v>2580.7266666666669</v>
      </c>
      <c r="J98" s="6">
        <v>2580.7266666666669</v>
      </c>
      <c r="K98" s="7">
        <v>2580.7266666666669</v>
      </c>
      <c r="L98" s="6">
        <v>2580.7266666666669</v>
      </c>
      <c r="M98" s="6">
        <v>2580.7266666666669</v>
      </c>
      <c r="N98" s="6">
        <v>2580.7266666666669</v>
      </c>
      <c r="O98" s="6">
        <v>2580.7266666666669</v>
      </c>
      <c r="P98" s="6">
        <v>2580.7266666666669</v>
      </c>
    </row>
    <row r="99" spans="2:16" ht="24.95" customHeight="1" x14ac:dyDescent="0.25">
      <c r="B99" s="21" t="s">
        <v>176</v>
      </c>
      <c r="C99" s="21" t="s">
        <v>177</v>
      </c>
      <c r="D99" s="22">
        <v>140000</v>
      </c>
      <c r="E99" s="6">
        <f t="shared" si="6"/>
        <v>11666.666666666666</v>
      </c>
      <c r="F99" s="6">
        <v>11666.666666666666</v>
      </c>
      <c r="G99" s="6">
        <v>11666.666666666666</v>
      </c>
      <c r="H99" s="6">
        <v>11666.666666666666</v>
      </c>
      <c r="I99" s="7">
        <v>11666.666666666666</v>
      </c>
      <c r="J99" s="6">
        <v>11666.666666666666</v>
      </c>
      <c r="K99" s="7">
        <v>11666.666666666666</v>
      </c>
      <c r="L99" s="6">
        <v>11666.666666666666</v>
      </c>
      <c r="M99" s="6">
        <v>11666.666666666666</v>
      </c>
      <c r="N99" s="6">
        <v>11666.666666666666</v>
      </c>
      <c r="O99" s="6">
        <v>11666.666666666666</v>
      </c>
      <c r="P99" s="6">
        <v>11666.666666666666</v>
      </c>
    </row>
    <row r="100" spans="2:16" ht="24.95" customHeight="1" x14ac:dyDescent="0.25">
      <c r="B100" s="21" t="s">
        <v>178</v>
      </c>
      <c r="C100" s="21" t="s">
        <v>179</v>
      </c>
      <c r="D100" s="22">
        <v>140000</v>
      </c>
      <c r="E100" s="6">
        <f t="shared" si="6"/>
        <v>11666.666666666666</v>
      </c>
      <c r="F100" s="6">
        <v>11666.666666666666</v>
      </c>
      <c r="G100" s="6">
        <v>11666.666666666666</v>
      </c>
      <c r="H100" s="6">
        <v>11666.666666666666</v>
      </c>
      <c r="I100" s="7">
        <v>11666.666666666666</v>
      </c>
      <c r="J100" s="6">
        <v>11666.666666666666</v>
      </c>
      <c r="K100" s="7">
        <v>11666.666666666666</v>
      </c>
      <c r="L100" s="6">
        <v>11666.666666666666</v>
      </c>
      <c r="M100" s="6">
        <v>11666.666666666666</v>
      </c>
      <c r="N100" s="6">
        <v>11666.666666666666</v>
      </c>
      <c r="O100" s="6">
        <v>11666.666666666666</v>
      </c>
      <c r="P100" s="6">
        <v>11666.666666666666</v>
      </c>
    </row>
    <row r="101" spans="2:16" ht="24.95" customHeight="1" x14ac:dyDescent="0.25">
      <c r="B101" s="21" t="s">
        <v>180</v>
      </c>
      <c r="C101" s="21" t="s">
        <v>181</v>
      </c>
      <c r="D101" s="22">
        <v>0</v>
      </c>
      <c r="E101" s="6">
        <f t="shared" si="6"/>
        <v>0</v>
      </c>
      <c r="F101" s="6">
        <v>0</v>
      </c>
      <c r="G101" s="6">
        <v>0</v>
      </c>
      <c r="H101" s="6">
        <v>0</v>
      </c>
      <c r="I101" s="7">
        <v>0</v>
      </c>
      <c r="J101" s="6">
        <v>0</v>
      </c>
      <c r="K101" s="7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24.95" customHeight="1" x14ac:dyDescent="0.25">
      <c r="B102" s="21" t="s">
        <v>182</v>
      </c>
      <c r="C102" s="21" t="s">
        <v>183</v>
      </c>
      <c r="D102" s="22">
        <v>0</v>
      </c>
      <c r="E102" s="6">
        <f t="shared" si="6"/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</row>
    <row r="103" spans="2:16" ht="24.95" customHeight="1" x14ac:dyDescent="0.25">
      <c r="B103" s="21" t="s">
        <v>184</v>
      </c>
      <c r="C103" s="21" t="s">
        <v>183</v>
      </c>
      <c r="D103" s="22">
        <v>0</v>
      </c>
      <c r="E103" s="6">
        <f t="shared" si="6"/>
        <v>0</v>
      </c>
      <c r="F103" s="6">
        <v>0</v>
      </c>
      <c r="G103" s="6">
        <v>0</v>
      </c>
      <c r="H103" s="6">
        <v>0</v>
      </c>
      <c r="I103" s="7">
        <v>0</v>
      </c>
      <c r="J103" s="6">
        <v>0</v>
      </c>
      <c r="K103" s="7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</row>
    <row r="104" spans="2:16" ht="24.95" customHeight="1" x14ac:dyDescent="0.25">
      <c r="B104" s="21" t="s">
        <v>185</v>
      </c>
      <c r="C104" s="21" t="s">
        <v>186</v>
      </c>
      <c r="D104" s="22">
        <v>0</v>
      </c>
      <c r="E104" s="6">
        <f t="shared" si="6"/>
        <v>0</v>
      </c>
      <c r="F104" s="6">
        <v>0</v>
      </c>
      <c r="G104" s="6">
        <v>0</v>
      </c>
      <c r="H104" s="6">
        <v>0</v>
      </c>
      <c r="I104" s="7">
        <v>0</v>
      </c>
      <c r="J104" s="6">
        <v>0</v>
      </c>
      <c r="K104" s="7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</row>
    <row r="105" spans="2:16" ht="24.95" customHeight="1" x14ac:dyDescent="0.25">
      <c r="B105" s="21" t="s">
        <v>187</v>
      </c>
      <c r="C105" s="21" t="s">
        <v>186</v>
      </c>
      <c r="D105" s="22">
        <v>0</v>
      </c>
      <c r="E105" s="6">
        <f t="shared" si="6"/>
        <v>0</v>
      </c>
      <c r="F105" s="6">
        <v>0</v>
      </c>
      <c r="G105" s="6">
        <v>0</v>
      </c>
      <c r="H105" s="6">
        <v>0</v>
      </c>
      <c r="I105" s="7">
        <v>0</v>
      </c>
      <c r="J105" s="6">
        <v>0</v>
      </c>
      <c r="K105" s="7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24.95" customHeight="1" x14ac:dyDescent="0.25">
      <c r="B106" s="21" t="s">
        <v>188</v>
      </c>
      <c r="C106" s="21" t="s">
        <v>189</v>
      </c>
      <c r="D106" s="22">
        <v>65981.84</v>
      </c>
      <c r="E106" s="6">
        <f t="shared" si="6"/>
        <v>5498.4866666666667</v>
      </c>
      <c r="F106" s="6">
        <v>5498.4866666666667</v>
      </c>
      <c r="G106" s="6">
        <v>5498.4866666666667</v>
      </c>
      <c r="H106" s="6">
        <v>5498.4866666666667</v>
      </c>
      <c r="I106" s="7">
        <v>5498.4866666666667</v>
      </c>
      <c r="J106" s="6">
        <v>5498.4866666666667</v>
      </c>
      <c r="K106" s="7">
        <v>5498.4866666666667</v>
      </c>
      <c r="L106" s="6">
        <v>5498.4866666666667</v>
      </c>
      <c r="M106" s="6">
        <v>5498.4866666666667</v>
      </c>
      <c r="N106" s="6">
        <v>5498.4866666666667</v>
      </c>
      <c r="O106" s="6">
        <v>5498.4866666666667</v>
      </c>
      <c r="P106" s="6">
        <v>5498.4866666666667</v>
      </c>
    </row>
    <row r="107" spans="2:16" ht="24.95" customHeight="1" x14ac:dyDescent="0.25">
      <c r="B107" s="21" t="s">
        <v>190</v>
      </c>
      <c r="C107" s="21" t="s">
        <v>191</v>
      </c>
      <c r="D107" s="22">
        <v>7000</v>
      </c>
      <c r="E107" s="6">
        <f t="shared" si="6"/>
        <v>583.33333333333337</v>
      </c>
      <c r="F107" s="6">
        <v>583.33333333333337</v>
      </c>
      <c r="G107" s="6">
        <v>583.33333333333337</v>
      </c>
      <c r="H107" s="6">
        <v>583.33333333333337</v>
      </c>
      <c r="I107" s="7">
        <v>583.33333333333337</v>
      </c>
      <c r="J107" s="6">
        <v>583.33333333333337</v>
      </c>
      <c r="K107" s="7">
        <v>583.33333333333337</v>
      </c>
      <c r="L107" s="6">
        <v>583.33333333333337</v>
      </c>
      <c r="M107" s="6">
        <v>583.33333333333337</v>
      </c>
      <c r="N107" s="6">
        <v>583.33333333333337</v>
      </c>
      <c r="O107" s="6">
        <v>583.33333333333337</v>
      </c>
      <c r="P107" s="6">
        <v>583.33333333333337</v>
      </c>
    </row>
    <row r="108" spans="2:16" ht="24.95" customHeight="1" x14ac:dyDescent="0.25">
      <c r="B108" s="21" t="s">
        <v>192</v>
      </c>
      <c r="C108" s="21" t="s">
        <v>191</v>
      </c>
      <c r="D108" s="22">
        <v>7000</v>
      </c>
      <c r="E108" s="6">
        <f t="shared" si="6"/>
        <v>583.33333333333337</v>
      </c>
      <c r="F108" s="6">
        <v>583.33333333333337</v>
      </c>
      <c r="G108" s="6">
        <v>583.33333333333337</v>
      </c>
      <c r="H108" s="6">
        <v>583.33333333333337</v>
      </c>
      <c r="I108" s="6">
        <v>583.33333333333337</v>
      </c>
      <c r="J108" s="6">
        <v>583.33333333333337</v>
      </c>
      <c r="K108" s="6">
        <v>583.33333333333337</v>
      </c>
      <c r="L108" s="6">
        <v>583.33333333333337</v>
      </c>
      <c r="M108" s="6">
        <v>583.33333333333337</v>
      </c>
      <c r="N108" s="6">
        <v>583.33333333333337</v>
      </c>
      <c r="O108" s="6">
        <v>583.33333333333337</v>
      </c>
      <c r="P108" s="6">
        <v>583.33333333333337</v>
      </c>
    </row>
    <row r="109" spans="2:16" ht="24.95" customHeight="1" x14ac:dyDescent="0.25">
      <c r="B109" s="21" t="s">
        <v>193</v>
      </c>
      <c r="C109" s="21" t="s">
        <v>194</v>
      </c>
      <c r="D109" s="22">
        <v>58981.84</v>
      </c>
      <c r="E109" s="6">
        <f t="shared" si="6"/>
        <v>4915.1533333333327</v>
      </c>
      <c r="F109" s="6">
        <v>4915.1533333333327</v>
      </c>
      <c r="G109" s="6">
        <v>4915.1533333333327</v>
      </c>
      <c r="H109" s="6">
        <v>4915.1533333333327</v>
      </c>
      <c r="I109" s="7">
        <v>4915.1533333333327</v>
      </c>
      <c r="J109" s="6">
        <v>4915.1533333333327</v>
      </c>
      <c r="K109" s="7">
        <v>4915.1533333333327</v>
      </c>
      <c r="L109" s="6">
        <v>4915.1533333333327</v>
      </c>
      <c r="M109" s="6">
        <v>4915.1533333333327</v>
      </c>
      <c r="N109" s="6">
        <v>4915.1533333333327</v>
      </c>
      <c r="O109" s="6">
        <v>4915.1533333333327</v>
      </c>
      <c r="P109" s="6">
        <v>4915.1533333333327</v>
      </c>
    </row>
    <row r="110" spans="2:16" ht="24.95" customHeight="1" x14ac:dyDescent="0.25">
      <c r="B110" s="21" t="s">
        <v>195</v>
      </c>
      <c r="C110" s="21" t="s">
        <v>194</v>
      </c>
      <c r="D110" s="22">
        <v>58981.84</v>
      </c>
      <c r="E110" s="6">
        <f t="shared" si="6"/>
        <v>4915.1533333333327</v>
      </c>
      <c r="F110" s="6">
        <v>4915.1533333333327</v>
      </c>
      <c r="G110" s="6">
        <v>4915.1533333333327</v>
      </c>
      <c r="H110" s="6">
        <v>4915.1533333333327</v>
      </c>
      <c r="I110" s="7">
        <v>4915.1533333333327</v>
      </c>
      <c r="J110" s="6">
        <v>4915.1533333333327</v>
      </c>
      <c r="K110" s="7">
        <v>4915.1533333333327</v>
      </c>
      <c r="L110" s="6">
        <v>4915.1533333333327</v>
      </c>
      <c r="M110" s="6">
        <v>4915.1533333333327</v>
      </c>
      <c r="N110" s="6">
        <v>4915.1533333333327</v>
      </c>
      <c r="O110" s="6">
        <v>4915.1533333333327</v>
      </c>
      <c r="P110" s="6">
        <v>4915.1533333333327</v>
      </c>
    </row>
    <row r="111" spans="2:16" ht="24.95" customHeight="1" x14ac:dyDescent="0.25">
      <c r="B111" s="21" t="s">
        <v>196</v>
      </c>
      <c r="C111" s="21" t="s">
        <v>197</v>
      </c>
      <c r="D111" s="22">
        <v>0</v>
      </c>
      <c r="E111" s="6">
        <f t="shared" si="6"/>
        <v>0</v>
      </c>
      <c r="F111" s="6">
        <v>0</v>
      </c>
      <c r="G111" s="6">
        <v>0</v>
      </c>
      <c r="H111" s="6">
        <v>0</v>
      </c>
      <c r="I111" s="7">
        <v>0</v>
      </c>
      <c r="J111" s="6">
        <v>0</v>
      </c>
      <c r="K111" s="7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24.95" customHeight="1" x14ac:dyDescent="0.25">
      <c r="B112" s="21" t="s">
        <v>198</v>
      </c>
      <c r="C112" s="21" t="s">
        <v>197</v>
      </c>
      <c r="D112" s="22">
        <v>0</v>
      </c>
      <c r="E112" s="6">
        <f t="shared" si="6"/>
        <v>0</v>
      </c>
      <c r="F112" s="6">
        <v>0</v>
      </c>
      <c r="G112" s="6">
        <v>0</v>
      </c>
      <c r="H112" s="6">
        <v>0</v>
      </c>
      <c r="I112" s="7">
        <v>0</v>
      </c>
      <c r="J112" s="6">
        <v>0</v>
      </c>
      <c r="K112" s="7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</row>
    <row r="113" spans="2:16" ht="24.95" customHeight="1" x14ac:dyDescent="0.25">
      <c r="B113" s="21" t="s">
        <v>199</v>
      </c>
      <c r="C113" s="21" t="s">
        <v>200</v>
      </c>
      <c r="D113" s="22">
        <v>27000</v>
      </c>
      <c r="E113" s="6">
        <f t="shared" si="6"/>
        <v>2250</v>
      </c>
      <c r="F113" s="6">
        <v>2250</v>
      </c>
      <c r="G113" s="6">
        <v>2250</v>
      </c>
      <c r="H113" s="6">
        <v>2250</v>
      </c>
      <c r="I113" s="7">
        <v>2250</v>
      </c>
      <c r="J113" s="6">
        <v>2250</v>
      </c>
      <c r="K113" s="7">
        <v>2250</v>
      </c>
      <c r="L113" s="6">
        <v>2250</v>
      </c>
      <c r="M113" s="6">
        <v>2250</v>
      </c>
      <c r="N113" s="6">
        <v>2250</v>
      </c>
      <c r="O113" s="6">
        <v>2250</v>
      </c>
      <c r="P113" s="6">
        <v>2250</v>
      </c>
    </row>
    <row r="114" spans="2:16" ht="24.95" customHeight="1" x14ac:dyDescent="0.25">
      <c r="B114" s="21" t="s">
        <v>201</v>
      </c>
      <c r="C114" s="21" t="s">
        <v>202</v>
      </c>
      <c r="D114" s="22">
        <v>15000</v>
      </c>
      <c r="E114" s="6">
        <f t="shared" si="6"/>
        <v>1250</v>
      </c>
      <c r="F114" s="6">
        <v>1250</v>
      </c>
      <c r="G114" s="6">
        <v>1250</v>
      </c>
      <c r="H114" s="6">
        <v>1250</v>
      </c>
      <c r="I114" s="7">
        <v>1250</v>
      </c>
      <c r="J114" s="6">
        <v>1250</v>
      </c>
      <c r="K114" s="7">
        <v>1250</v>
      </c>
      <c r="L114" s="6">
        <v>1250</v>
      </c>
      <c r="M114" s="6">
        <v>1250</v>
      </c>
      <c r="N114" s="6">
        <v>1250</v>
      </c>
      <c r="O114" s="6">
        <v>1250</v>
      </c>
      <c r="P114" s="6">
        <v>1250</v>
      </c>
    </row>
    <row r="115" spans="2:16" ht="24.95" customHeight="1" x14ac:dyDescent="0.25">
      <c r="B115" s="21" t="s">
        <v>203</v>
      </c>
      <c r="C115" s="21" t="s">
        <v>202</v>
      </c>
      <c r="D115" s="22">
        <v>15000</v>
      </c>
      <c r="E115" s="6">
        <f t="shared" si="6"/>
        <v>1250</v>
      </c>
      <c r="F115" s="6">
        <v>1250</v>
      </c>
      <c r="G115" s="6">
        <v>1250</v>
      </c>
      <c r="H115" s="6">
        <v>1250</v>
      </c>
      <c r="I115" s="7">
        <v>1250</v>
      </c>
      <c r="J115" s="6">
        <v>1250</v>
      </c>
      <c r="K115" s="7">
        <v>1250</v>
      </c>
      <c r="L115" s="6">
        <v>1250</v>
      </c>
      <c r="M115" s="6">
        <v>1250</v>
      </c>
      <c r="N115" s="6">
        <v>1250</v>
      </c>
      <c r="O115" s="6">
        <v>1250</v>
      </c>
      <c r="P115" s="6">
        <v>1250</v>
      </c>
    </row>
    <row r="116" spans="2:16" ht="24.95" customHeight="1" x14ac:dyDescent="0.25">
      <c r="B116" s="21" t="s">
        <v>204</v>
      </c>
      <c r="C116" s="21" t="s">
        <v>205</v>
      </c>
      <c r="D116" s="22">
        <v>12000</v>
      </c>
      <c r="E116" s="6">
        <f t="shared" si="6"/>
        <v>1000</v>
      </c>
      <c r="F116" s="6">
        <v>1000</v>
      </c>
      <c r="G116" s="6">
        <v>1000</v>
      </c>
      <c r="H116" s="6">
        <v>1000</v>
      </c>
      <c r="I116" s="7">
        <v>1000</v>
      </c>
      <c r="J116" s="6">
        <v>1000</v>
      </c>
      <c r="K116" s="7">
        <v>1000</v>
      </c>
      <c r="L116" s="6">
        <v>1000</v>
      </c>
      <c r="M116" s="6">
        <v>1000</v>
      </c>
      <c r="N116" s="6">
        <v>1000</v>
      </c>
      <c r="O116" s="6">
        <v>1000</v>
      </c>
      <c r="P116" s="6">
        <v>1000</v>
      </c>
    </row>
    <row r="117" spans="2:16" ht="24.95" customHeight="1" x14ac:dyDescent="0.25">
      <c r="B117" s="21" t="s">
        <v>206</v>
      </c>
      <c r="C117" s="21" t="s">
        <v>205</v>
      </c>
      <c r="D117" s="22">
        <v>12000</v>
      </c>
      <c r="E117" s="6">
        <f t="shared" si="6"/>
        <v>1000</v>
      </c>
      <c r="F117" s="6">
        <v>1000</v>
      </c>
      <c r="G117" s="6">
        <v>1000</v>
      </c>
      <c r="H117" s="6">
        <v>1000</v>
      </c>
      <c r="I117" s="7">
        <v>1000</v>
      </c>
      <c r="J117" s="6">
        <v>1000</v>
      </c>
      <c r="K117" s="7">
        <v>1000</v>
      </c>
      <c r="L117" s="6">
        <v>1000</v>
      </c>
      <c r="M117" s="6">
        <v>1000</v>
      </c>
      <c r="N117" s="6">
        <v>1000</v>
      </c>
      <c r="O117" s="6">
        <v>1000</v>
      </c>
      <c r="P117" s="6">
        <v>1000</v>
      </c>
    </row>
    <row r="118" spans="2:16" ht="24.95" customHeight="1" x14ac:dyDescent="0.25">
      <c r="B118" s="21" t="s">
        <v>207</v>
      </c>
      <c r="C118" s="21" t="s">
        <v>208</v>
      </c>
      <c r="D118" s="22">
        <v>573771.95000000007</v>
      </c>
      <c r="E118" s="6">
        <f t="shared" si="6"/>
        <v>47814.32916666667</v>
      </c>
      <c r="F118" s="6">
        <v>47814.32916666667</v>
      </c>
      <c r="G118" s="6">
        <v>47814.32916666667</v>
      </c>
      <c r="H118" s="6">
        <v>47814.32916666667</v>
      </c>
      <c r="I118" s="7">
        <v>47814.32916666667</v>
      </c>
      <c r="J118" s="6">
        <v>47814.32916666667</v>
      </c>
      <c r="K118" s="7">
        <v>47814.32916666667</v>
      </c>
      <c r="L118" s="6">
        <v>47814.32916666667</v>
      </c>
      <c r="M118" s="6">
        <v>47814.32916666667</v>
      </c>
      <c r="N118" s="6">
        <v>47814.32916666667</v>
      </c>
      <c r="O118" s="6">
        <v>47814.32916666667</v>
      </c>
      <c r="P118" s="6">
        <v>47814.32916666667</v>
      </c>
    </row>
    <row r="119" spans="2:16" ht="15" customHeight="1" x14ac:dyDescent="0.25">
      <c r="B119" s="25" t="s">
        <v>209</v>
      </c>
      <c r="C119" s="25" t="s">
        <v>210</v>
      </c>
      <c r="D119" s="26">
        <v>0</v>
      </c>
      <c r="E119" s="6">
        <f t="shared" si="6"/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</row>
    <row r="120" spans="2:16" s="27" customFormat="1" ht="15" customHeight="1" x14ac:dyDescent="0.25">
      <c r="B120" s="28" t="s">
        <v>211</v>
      </c>
      <c r="C120" s="29" t="s">
        <v>210</v>
      </c>
      <c r="D120" s="30">
        <v>0</v>
      </c>
      <c r="E120" s="6">
        <f t="shared" si="6"/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</row>
    <row r="121" spans="2:16" s="27" customFormat="1" ht="15" customHeight="1" x14ac:dyDescent="0.25">
      <c r="B121" s="28" t="s">
        <v>212</v>
      </c>
      <c r="C121" s="28" t="s">
        <v>213</v>
      </c>
      <c r="D121" s="30">
        <v>19857.14</v>
      </c>
      <c r="E121" s="6">
        <f t="shared" si="6"/>
        <v>1654.7616666666665</v>
      </c>
      <c r="F121" s="31">
        <v>1654.7616666666665</v>
      </c>
      <c r="G121" s="31">
        <v>1654.7616666666665</v>
      </c>
      <c r="H121" s="31">
        <v>1654.7616666666665</v>
      </c>
      <c r="I121" s="31">
        <v>1654.7616666666665</v>
      </c>
      <c r="J121" s="31">
        <v>1654.7616666666665</v>
      </c>
      <c r="K121" s="31">
        <v>1654.7616666666665</v>
      </c>
      <c r="L121" s="31">
        <v>1654.7616666666665</v>
      </c>
      <c r="M121" s="31">
        <v>1654.7616666666665</v>
      </c>
      <c r="N121" s="31">
        <v>1654.7616666666665</v>
      </c>
      <c r="O121" s="31">
        <v>1654.7616666666665</v>
      </c>
      <c r="P121" s="31">
        <v>1654.7616666666665</v>
      </c>
    </row>
    <row r="122" spans="2:16" ht="15" customHeight="1" x14ac:dyDescent="0.25">
      <c r="B122" s="21" t="s">
        <v>214</v>
      </c>
      <c r="C122" s="21" t="s">
        <v>215</v>
      </c>
      <c r="D122" s="22">
        <v>19857.14</v>
      </c>
      <c r="E122" s="6">
        <f t="shared" si="6"/>
        <v>1654.7616666666665</v>
      </c>
      <c r="F122" s="6">
        <v>1654.7616666666665</v>
      </c>
      <c r="G122" s="6">
        <v>1654.7616666666665</v>
      </c>
      <c r="H122" s="6">
        <v>1654.7616666666665</v>
      </c>
      <c r="I122" s="7">
        <v>1654.7616666666665</v>
      </c>
      <c r="J122" s="6">
        <v>1654.7616666666665</v>
      </c>
      <c r="K122" s="7">
        <v>1654.7616666666665</v>
      </c>
      <c r="L122" s="6">
        <v>1654.7616666666665</v>
      </c>
      <c r="M122" s="6">
        <v>1654.7616666666665</v>
      </c>
      <c r="N122" s="6">
        <v>1654.7616666666665</v>
      </c>
      <c r="O122" s="6">
        <v>1654.7616666666665</v>
      </c>
      <c r="P122" s="6">
        <v>1654.7616666666665</v>
      </c>
    </row>
    <row r="123" spans="2:16" ht="24.95" customHeight="1" x14ac:dyDescent="0.25">
      <c r="B123" s="21" t="s">
        <v>216</v>
      </c>
      <c r="C123" s="21" t="s">
        <v>217</v>
      </c>
      <c r="D123" s="22">
        <v>0</v>
      </c>
      <c r="E123" s="6">
        <f t="shared" si="6"/>
        <v>0</v>
      </c>
      <c r="F123" s="6">
        <v>0</v>
      </c>
      <c r="G123" s="6">
        <v>0</v>
      </c>
      <c r="H123" s="6">
        <v>0</v>
      </c>
      <c r="I123" s="7">
        <v>0</v>
      </c>
      <c r="J123" s="6">
        <v>0</v>
      </c>
      <c r="K123" s="7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</row>
    <row r="124" spans="2:16" ht="24.95" customHeight="1" x14ac:dyDescent="0.25">
      <c r="B124" s="21" t="s">
        <v>218</v>
      </c>
      <c r="C124" s="21" t="s">
        <v>217</v>
      </c>
      <c r="D124" s="22">
        <v>0</v>
      </c>
      <c r="E124" s="6">
        <f t="shared" si="6"/>
        <v>0</v>
      </c>
      <c r="F124" s="6">
        <v>0</v>
      </c>
      <c r="G124" s="6">
        <v>0</v>
      </c>
      <c r="H124" s="6">
        <v>0</v>
      </c>
      <c r="I124" s="7">
        <v>0</v>
      </c>
      <c r="J124" s="6">
        <v>0</v>
      </c>
      <c r="K124" s="7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</row>
    <row r="125" spans="2:16" ht="24.95" customHeight="1" x14ac:dyDescent="0.25">
      <c r="B125" s="21" t="s">
        <v>219</v>
      </c>
      <c r="C125" s="21" t="s">
        <v>220</v>
      </c>
      <c r="D125" s="22">
        <v>553914.81000000006</v>
      </c>
      <c r="E125" s="6">
        <f t="shared" si="6"/>
        <v>46159.567500000005</v>
      </c>
      <c r="F125" s="6">
        <v>46159.567500000005</v>
      </c>
      <c r="G125" s="6">
        <v>46159.567500000005</v>
      </c>
      <c r="H125" s="6">
        <v>46159.567500000005</v>
      </c>
      <c r="I125" s="7">
        <v>46159.567500000005</v>
      </c>
      <c r="J125" s="6">
        <v>46159.567500000005</v>
      </c>
      <c r="K125" s="7">
        <v>46159.567500000005</v>
      </c>
      <c r="L125" s="6">
        <v>46159.567500000005</v>
      </c>
      <c r="M125" s="6">
        <v>46159.567500000005</v>
      </c>
      <c r="N125" s="6">
        <v>46159.567500000005</v>
      </c>
      <c r="O125" s="6">
        <v>46159.567500000005</v>
      </c>
      <c r="P125" s="6">
        <v>46159.567500000005</v>
      </c>
    </row>
    <row r="126" spans="2:16" ht="24.95" customHeight="1" thickBot="1" x14ac:dyDescent="0.3">
      <c r="B126" s="21" t="s">
        <v>221</v>
      </c>
      <c r="C126" s="21" t="s">
        <v>220</v>
      </c>
      <c r="D126" s="22">
        <v>553914.81000000006</v>
      </c>
      <c r="E126" s="6">
        <f t="shared" si="6"/>
        <v>46159.567500000005</v>
      </c>
      <c r="F126" s="6">
        <v>46159.567500000005</v>
      </c>
      <c r="G126" s="6">
        <v>46159.567500000005</v>
      </c>
      <c r="H126" s="6">
        <v>46159.567500000005</v>
      </c>
      <c r="I126" s="7">
        <v>46159.567500000005</v>
      </c>
      <c r="J126" s="6">
        <v>46159.567500000005</v>
      </c>
      <c r="K126" s="7">
        <v>46159.567500000005</v>
      </c>
      <c r="L126" s="6">
        <v>46159.567500000005</v>
      </c>
      <c r="M126" s="6">
        <v>46159.567500000005</v>
      </c>
      <c r="N126" s="6">
        <v>46159.567500000005</v>
      </c>
      <c r="O126" s="6">
        <v>46159.567500000005</v>
      </c>
      <c r="P126" s="6">
        <v>46159.567500000005</v>
      </c>
    </row>
    <row r="127" spans="2:16" s="4" customFormat="1" ht="20.25" customHeight="1" thickTop="1" x14ac:dyDescent="0.25">
      <c r="C127" s="23" t="s">
        <v>222</v>
      </c>
      <c r="D127" s="24">
        <f>D64+D31+D8</f>
        <v>17950227.379999999</v>
      </c>
      <c r="E127" s="8">
        <f>E64+E31+E8</f>
        <v>1495852.281666667</v>
      </c>
      <c r="F127" s="8">
        <f t="shared" ref="E127:P127" si="7">F64+F31+F8</f>
        <v>1495852.281666667</v>
      </c>
      <c r="G127" s="8">
        <f t="shared" si="7"/>
        <v>1495852.281666667</v>
      </c>
      <c r="H127" s="8">
        <f t="shared" si="7"/>
        <v>1495852.281666667</v>
      </c>
      <c r="I127" s="8">
        <f t="shared" si="7"/>
        <v>1495852.281666667</v>
      </c>
      <c r="J127" s="8">
        <f t="shared" si="7"/>
        <v>1495852.281666667</v>
      </c>
      <c r="K127" s="8">
        <f t="shared" si="7"/>
        <v>1495852.281666667</v>
      </c>
      <c r="L127" s="8">
        <f t="shared" si="7"/>
        <v>1495852.281666667</v>
      </c>
      <c r="M127" s="8">
        <f t="shared" si="7"/>
        <v>1495852.281666667</v>
      </c>
      <c r="N127" s="8">
        <f t="shared" si="7"/>
        <v>1495852.281666667</v>
      </c>
      <c r="O127" s="8">
        <f t="shared" si="7"/>
        <v>1495852.281666667</v>
      </c>
      <c r="P127" s="8">
        <f t="shared" si="7"/>
        <v>1495852.281666667</v>
      </c>
    </row>
    <row r="128" spans="2:16" ht="13.7" customHeight="1" x14ac:dyDescent="0.25">
      <c r="D128" s="13"/>
    </row>
    <row r="129" spans="4:4" ht="15" customHeight="1" x14ac:dyDescent="0.25">
      <c r="D129" s="14"/>
    </row>
    <row r="132" spans="4:4" ht="15" customHeight="1" x14ac:dyDescent="0.25">
      <c r="D132" s="3"/>
    </row>
  </sheetData>
  <mergeCells count="2">
    <mergeCell ref="B2:P2"/>
    <mergeCell ref="B3:P3"/>
  </mergeCells>
  <pageMargins left="0" right="0" top="0.19685039370078741" bottom="0.19685039370078741" header="0.11811023622047245" footer="0.31496062992125984"/>
  <pageSetup scale="81" orientation="portrait" r:id="rId1"/>
  <rowBreaks count="3" manualBreakCount="3">
    <brk id="38" max="15" man="1"/>
    <brk id="73" max="15" man="1"/>
    <brk id="10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Egresos</vt:lpstr>
      <vt:lpstr>Egresos!Área_de_impresión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L. C. Rodriguez Oyorzabal</cp:lastModifiedBy>
  <dcterms:created xsi:type="dcterms:W3CDTF">2019-04-24T19:56:08Z</dcterms:created>
  <dcterms:modified xsi:type="dcterms:W3CDTF">2026-02-09T17:45:33Z</dcterms:modified>
</cp:coreProperties>
</file>