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esktop\Form. cta.pub. armonizada 2023\01. Informes Contable\"/>
    </mc:Choice>
  </mc:AlternateContent>
  <bookViews>
    <workbookView xWindow="0" yWindow="0" windowWidth="24000" windowHeight="9600" tabRatio="814"/>
  </bookViews>
  <sheets>
    <sheet name="IC-8" sheetId="16" r:id="rId1"/>
    <sheet name="IC-9" sheetId="17" r:id="rId2"/>
    <sheet name="IC-10" sheetId="18" r:id="rId3"/>
    <sheet name="IC-11" sheetId="19" r:id="rId4"/>
    <sheet name="IC-12" sheetId="20" r:id="rId5"/>
    <sheet name="IC-13" sheetId="21" r:id="rId6"/>
    <sheet name="IC-14" sheetId="22" r:id="rId7"/>
    <sheet name="IC-15" sheetId="23" r:id="rId8"/>
    <sheet name="IC-16" sheetId="24" r:id="rId9"/>
    <sheet name="IC-17" sheetId="25" r:id="rId10"/>
    <sheet name="IC-18" sheetId="26" r:id="rId11"/>
    <sheet name="IC-19" sheetId="27" r:id="rId12"/>
    <sheet name="IC-20" sheetId="28" r:id="rId13"/>
    <sheet name="IC-21" sheetId="29" r:id="rId14"/>
    <sheet name="IC-22" sheetId="30" r:id="rId15"/>
    <sheet name="IC-23" sheetId="31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7" l="1"/>
  <c r="E16" i="17"/>
  <c r="C16" i="17"/>
  <c r="C13" i="17"/>
  <c r="C14" i="17"/>
  <c r="C15" i="17"/>
  <c r="C12" i="17"/>
  <c r="D12" i="17"/>
  <c r="E12" i="17"/>
  <c r="D39" i="31"/>
  <c r="C39" i="31"/>
  <c r="D22" i="30"/>
  <c r="D26" i="30" s="1"/>
  <c r="C22" i="30"/>
  <c r="C26" i="30" s="1"/>
  <c r="D20" i="30"/>
  <c r="C20" i="30"/>
  <c r="D18" i="30"/>
  <c r="C18" i="30"/>
  <c r="D16" i="30"/>
  <c r="C16" i="30"/>
  <c r="D11" i="30"/>
  <c r="D9" i="30" s="1"/>
  <c r="C11" i="30"/>
  <c r="C9" i="30" s="1"/>
  <c r="D17" i="28"/>
  <c r="C17" i="28"/>
  <c r="E8" i="28" l="1"/>
  <c r="E10" i="28"/>
  <c r="E9" i="28"/>
  <c r="D54" i="27"/>
  <c r="C32" i="27"/>
  <c r="C19" i="27"/>
  <c r="C9" i="27"/>
  <c r="E37" i="31"/>
  <c r="E36" i="31"/>
  <c r="E35" i="31"/>
  <c r="E34" i="31"/>
  <c r="E33" i="31"/>
  <c r="E32" i="31"/>
  <c r="E31" i="31"/>
  <c r="E30" i="31"/>
  <c r="E29" i="31"/>
  <c r="E28" i="31"/>
  <c r="E27" i="31"/>
  <c r="E26" i="31"/>
  <c r="E10" i="29"/>
  <c r="E9" i="29"/>
  <c r="E8" i="29"/>
  <c r="E15" i="28"/>
  <c r="E14" i="28"/>
  <c r="E13" i="28"/>
  <c r="E12" i="28"/>
  <c r="E11" i="28"/>
  <c r="C30" i="26"/>
  <c r="C8" i="25"/>
  <c r="C73" i="25"/>
  <c r="C52" i="25"/>
  <c r="E29" i="20"/>
  <c r="E28" i="20"/>
  <c r="E27" i="20"/>
  <c r="E26" i="20"/>
  <c r="E25" i="20"/>
  <c r="E24" i="20"/>
  <c r="C88" i="25" l="1"/>
  <c r="C66" i="25"/>
  <c r="C54" i="27"/>
  <c r="E17" i="28"/>
  <c r="E39" i="31"/>
  <c r="D22" i="20"/>
  <c r="C22" i="20"/>
  <c r="E21" i="20"/>
  <c r="E20" i="20"/>
  <c r="D14" i="16"/>
  <c r="E22" i="20" l="1"/>
  <c r="F22" i="23"/>
  <c r="D15" i="20" l="1"/>
  <c r="C15" i="20" l="1"/>
  <c r="C13" i="29" l="1"/>
  <c r="D24" i="24"/>
  <c r="C22" i="23"/>
  <c r="D13" i="22"/>
  <c r="C13" i="22"/>
  <c r="C14" i="19"/>
  <c r="C14" i="18"/>
  <c r="D22" i="16"/>
</calcChain>
</file>

<file path=xl/sharedStrings.xml><?xml version="1.0" encoding="utf-8"?>
<sst xmlns="http://schemas.openxmlformats.org/spreadsheetml/2006/main" count="912" uniqueCount="594">
  <si>
    <t>Concepto</t>
  </si>
  <si>
    <t>Efectivo y Equivalentes</t>
  </si>
  <si>
    <t>Activos Intangibles</t>
  </si>
  <si>
    <t>Activos Diferidos</t>
  </si>
  <si>
    <t>Ingresos de Gestión</t>
  </si>
  <si>
    <t>Otros Ingresos y Beneficios</t>
  </si>
  <si>
    <t>Total</t>
  </si>
  <si>
    <t>Saldo Inicial</t>
  </si>
  <si>
    <t>Saldo Final</t>
  </si>
  <si>
    <t>Notas a los Estados Financieros / Notas de Desglose</t>
  </si>
  <si>
    <t>Notas al Estado de Situación Financiera</t>
  </si>
  <si>
    <t>Activo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</si>
  <si>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</si>
  <si>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</si>
  <si>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</si>
  <si>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</si>
  <si>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</si>
  <si>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</si>
  <si>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</si>
  <si>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</si>
  <si>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</si>
  <si>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Derechos a Recibir Efectivo y Equivalentes y Bienes o Servicios a Recibir</t>
  </si>
  <si>
    <t xml:space="preserve">Importe pendiente de cobro </t>
  </si>
  <si>
    <t>Montos sujetos a algún tipo de juicio</t>
  </si>
  <si>
    <t>Factibilidad de cobro</t>
  </si>
  <si>
    <t xml:space="preserve"> Formato IC-10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</si>
  <si>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</si>
  <si>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</si>
  <si>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</si>
  <si>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</si>
  <si>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</si>
  <si>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</si>
  <si>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 xml:space="preserve"> Formato IC-11</t>
  </si>
  <si>
    <t>Inversiones Financieras (Fideicomisos)</t>
  </si>
  <si>
    <t>Participaciones y Aportaciones de Capital</t>
  </si>
  <si>
    <t>Ente público</t>
  </si>
  <si>
    <t xml:space="preserve"> Formato IC-12</t>
  </si>
  <si>
    <t>Bienes Muebles, Inmuebles e Intangibles</t>
  </si>
  <si>
    <t>Bienes Muebles e Inmuebles</t>
  </si>
  <si>
    <t>Nombre de la Cuenta</t>
  </si>
  <si>
    <t>Monto de Depreciación</t>
  </si>
  <si>
    <t>Acumulada</t>
  </si>
  <si>
    <t>Procedimiento</t>
  </si>
  <si>
    <t>Saldo Inicial del Ejercicio</t>
  </si>
  <si>
    <t>Saldo Final del Ejercicio</t>
  </si>
  <si>
    <t>Flujo</t>
  </si>
  <si>
    <t>Criterio</t>
  </si>
  <si>
    <t>Amortización Acumulada</t>
  </si>
  <si>
    <t xml:space="preserve"> Formato IC-13</t>
  </si>
  <si>
    <t>Estimaciones y Deterioros</t>
  </si>
  <si>
    <t>Criterios para la Determinación de las Estimaciones</t>
  </si>
  <si>
    <t>Observaciones</t>
  </si>
  <si>
    <t xml:space="preserve"> Formato IC-14</t>
  </si>
  <si>
    <t>Otros activos</t>
  </si>
  <si>
    <t xml:space="preserve"> Formato IC-15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</si>
  <si>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</si>
  <si>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</si>
  <si>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</si>
  <si>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</si>
  <si>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</si>
  <si>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</si>
  <si>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>Pasivos diferidos y otros</t>
  </si>
  <si>
    <t xml:space="preserve"> Formato IC-16</t>
  </si>
  <si>
    <t xml:space="preserve"> Formato IC-17</t>
  </si>
  <si>
    <t>Notas al Estado de Actividades</t>
  </si>
  <si>
    <t xml:space="preserve"> Formato IC-18</t>
  </si>
  <si>
    <t xml:space="preserve"> Formato IC-19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</si>
  <si>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</si>
  <si>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</si>
  <si>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</si>
  <si>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</si>
  <si>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 xml:space="preserve"> Formato IC-20</t>
  </si>
  <si>
    <t>Notas al Estado de Variación en la Hacienda Pública</t>
  </si>
  <si>
    <t>Patrimonio Contribuido y Generado</t>
  </si>
  <si>
    <t>Modificación</t>
  </si>
  <si>
    <t xml:space="preserve"> Formato IC-21</t>
  </si>
  <si>
    <t>Modificaciones al Patrimonio Contribuido</t>
  </si>
  <si>
    <t xml:space="preserve"> Formato IC-22</t>
  </si>
  <si>
    <t>Notas al Estado de Flujos de Efectivo</t>
  </si>
  <si>
    <t>Flujo de Efectivo</t>
  </si>
  <si>
    <t>Efectivo en bancos - Tesorería</t>
  </si>
  <si>
    <t>Efectivo en bancos - Dependencias</t>
  </si>
  <si>
    <t>Inversiones Temporales (hasta 3 meses)</t>
  </si>
  <si>
    <t>Fondos con  afectación específica</t>
  </si>
  <si>
    <t>Depósitos de Fondos de Terceros y otros</t>
  </si>
  <si>
    <t>Total efectivo y equivalentes</t>
  </si>
  <si>
    <t xml:space="preserve"> TOTAL </t>
  </si>
  <si>
    <t>…</t>
  </si>
  <si>
    <t>PRESUPUESTO DE EGRESOS PAGADO</t>
  </si>
  <si>
    <t>PRESUPUESTO DE EGRESOS EJERCIDO</t>
  </si>
  <si>
    <t>PRESUPUESTO DEVENGADO</t>
  </si>
  <si>
    <t>PRESUPUESTO COMPROMETIDO</t>
  </si>
  <si>
    <t>PRESUPUESTO DE EGRESOS MODIFICADO</t>
  </si>
  <si>
    <t>PRESUPUESTO DE EGRESOS POR EJERCER</t>
  </si>
  <si>
    <t>PRESUPUESTO DE EGRESOS APROBADO</t>
  </si>
  <si>
    <t>LEY DE INGRESOS RECAUDADA</t>
  </si>
  <si>
    <t>LEY DE INGRESOS DEVENGADA</t>
  </si>
  <si>
    <t>LEY DE INGRESOS MODIFICADA</t>
  </si>
  <si>
    <t>LEY DE INGRESOS POR EJECUTAR</t>
  </si>
  <si>
    <t>LEY DE INGRESOS ESTIMADA</t>
  </si>
  <si>
    <t>FLUJO</t>
  </si>
  <si>
    <t>SALDO FINAL</t>
  </si>
  <si>
    <t>SALDO INICIAL</t>
  </si>
  <si>
    <t>NOMBRE DE LA CUENTA</t>
  </si>
  <si>
    <t>CUENTA</t>
  </si>
  <si>
    <t>NOTAS DE MEMORIA</t>
  </si>
  <si>
    <t>Bienes concesionados o en comodato</t>
  </si>
  <si>
    <t>Los contratos firmados de construcciones por tipo de contrato.</t>
  </si>
  <si>
    <t>Contratos para Inversión Mediante Proyectos para Prestación de Servicios (PPS) y similares</t>
  </si>
  <si>
    <t>Como ejemplos de juicios se tienen de forma enunciativa y no limitativa: civiles, penales, fiscales, agrarios, administrativos, ambientales, laborales, mercantiles y procedimientos arbitrales.</t>
  </si>
  <si>
    <t>Juicios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</si>
  <si>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</si>
  <si>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Avales y garantías</t>
  </si>
  <si>
    <t>Por tipo de emisión de instrumento: monto, tasa y vencimiento.</t>
  </si>
  <si>
    <t>Emisión de obligaciones</t>
  </si>
  <si>
    <t>Los valores en custodia de instrumentos prestados a formadores de mercado e instrumentos de crédito recibidos en garantía de los formadores de mercado u otros.</t>
  </si>
  <si>
    <t>Valores</t>
  </si>
  <si>
    <t>A) Contables: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</si>
  <si>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</si>
  <si>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Notas de Memoria (Cuentas de orden)</t>
  </si>
  <si>
    <t>Notas a los Estados Financieros</t>
  </si>
  <si>
    <t xml:space="preserve"> Formato IC-8</t>
  </si>
  <si>
    <t xml:space="preserve"> Formato IC-9</t>
  </si>
  <si>
    <t xml:space="preserve"> Formato IC-23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</si>
  <si>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</si>
  <si>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B) Presupuestarias:</t>
  </si>
  <si>
    <t>Fondos con afectación específica</t>
  </si>
  <si>
    <t>Ingresos por recuperar a corto plazo</t>
  </si>
  <si>
    <t>Saldo inicial</t>
  </si>
  <si>
    <t>Saldo final</t>
  </si>
  <si>
    <t>Se informará de manera agrupada en las notas a los Estados Financieros las cuentas de orden contable y cuentas de orden presupuestario.</t>
  </si>
  <si>
    <t>Bajo protesta de decir verdad declaramos que los Estados Financieros y sus Notas son razonablemente correctos y responsabilidad del emisor</t>
  </si>
  <si>
    <t>Ente público: INSTITUTO DE TRANSPARENCIA, ACCESO A LA INFORMACIÓN Y PROTECCIÓN DE DATOS PERSONALES DEL ESTADO DE GUERRERO</t>
  </si>
  <si>
    <t>Ente público:  INSTITUTO DE TRANSPARENCIA, ACCESO A LA INFORMACIÓN Y PROTECCIÓN DE DATOS PERSONALES DEL ESTADO DE GUERRERO</t>
  </si>
  <si>
    <t>1112-01-00101</t>
  </si>
  <si>
    <t>BANORTE CTA 0401677647</t>
  </si>
  <si>
    <t>CUENTA DE FONDO DE AHORRO DE LOS TRABAJADORES</t>
  </si>
  <si>
    <t>1112-01-00104</t>
  </si>
  <si>
    <t>BANORTE CTA 0651535542</t>
  </si>
  <si>
    <t>CUENTA PARA MULTAS</t>
  </si>
  <si>
    <t>1112-01-00111</t>
  </si>
  <si>
    <t>Gastos a comprobar</t>
  </si>
  <si>
    <t>El ITAIGRO no cuenta con inversiones financieras durante el periodo que se informa.</t>
  </si>
  <si>
    <t>El ITAIGRO no cuenta con inversiones financieras (fideicomisos)durante el periodo que se informa.</t>
  </si>
  <si>
    <t xml:space="preserve">MÉTODO DE MÁXIMOS AUTORIZADOS POR LEY </t>
  </si>
  <si>
    <t>BUENO</t>
  </si>
  <si>
    <t>1251-0-5910</t>
  </si>
  <si>
    <t>SOFTWARE</t>
  </si>
  <si>
    <t xml:space="preserve">POR USO </t>
  </si>
  <si>
    <t>TOTAL</t>
  </si>
  <si>
    <t xml:space="preserve">El ITAIGRO no cuenta con Otros Activos </t>
  </si>
  <si>
    <t>Estatal</t>
  </si>
  <si>
    <t>El ITAIGRO no cuenta con pasivos direfidos durante el periodo.</t>
  </si>
  <si>
    <t>El ITAIGRO no percibe  Ingresos de Gestión, solo percibe recurso estatal.</t>
  </si>
  <si>
    <t>El ITAIGRO no percibe Otros Ingresos y Beneficios, solo percibe recurso estatal.</t>
  </si>
  <si>
    <t>En el periodo que se informa no hubo variaciones al Patrimonio Contribuido.</t>
  </si>
  <si>
    <t>Periodo: del 01 de Enero al 31 de Diciembre de 2023</t>
  </si>
  <si>
    <t xml:space="preserve">                                                                      Periodo: del 01 de Enero al 31 de Diciembre de 2023</t>
  </si>
  <si>
    <t xml:space="preserve">                                                                   Periodo: del 01 de Enero al 31 de Diciembre de 2023</t>
  </si>
  <si>
    <t xml:space="preserve">                                            Periodo: del 01 de Enero al 31 de Diciembre de 2023</t>
  </si>
  <si>
    <t>BANORTE CTA 1168121990 AÑO 2022</t>
  </si>
  <si>
    <t>1112-01-00112</t>
  </si>
  <si>
    <t>BANORTE CTA 1188443609 EJERCICIO 2023</t>
  </si>
  <si>
    <t>CUENTA DE GASTO CORRIENTE 2022</t>
  </si>
  <si>
    <t>CUENTA DE GASTO CORRIENTE 2023</t>
  </si>
  <si>
    <t>GASTOS A COMPROBAR</t>
  </si>
  <si>
    <t>1254-1-59701</t>
  </si>
  <si>
    <t xml:space="preserve">LICNECIAS INFORMATICAS INTELECTUALES </t>
  </si>
  <si>
    <t>1263-1263</t>
  </si>
  <si>
    <t>DEPRECIACIÓN ACUMULADA DE BIENES MUEBLES</t>
  </si>
  <si>
    <t>2 1 6 1</t>
  </si>
  <si>
    <t>FONDOS EN GARANTÍA A CORTO PLAZO</t>
  </si>
  <si>
    <t>2 1 6 2</t>
  </si>
  <si>
    <t>FONDOS EN ADMINISTRACIÓN A CORTO PLAZO</t>
  </si>
  <si>
    <t>2 1 6 3</t>
  </si>
  <si>
    <t>FONDOS CONTINGENTES A CORTO PLAZO</t>
  </si>
  <si>
    <t>2 1 6 4</t>
  </si>
  <si>
    <t>FONDOS DE FIDEICOMISOS, MANDATOS Y CONTRATOS ANÁLOGOS A CORTO PLAZO</t>
  </si>
  <si>
    <t>2 1 6 5</t>
  </si>
  <si>
    <t>OTROS FONDOS DE TERCEROS EN GARANTÍA Y/O ADMINISTRACIÓN A CORTO PLAZO</t>
  </si>
  <si>
    <t>2 1 6 6</t>
  </si>
  <si>
    <t>VALORES Y BIENES EN GARANTÍA A CORTO PLAZO</t>
  </si>
  <si>
    <t>2 2 5 1</t>
  </si>
  <si>
    <t>FONDOS EN GARANTÍA A LARGO PLAZO</t>
  </si>
  <si>
    <t>2 2 5 2</t>
  </si>
  <si>
    <t>FONDOS EN ADMINISTRACIÓN A LARGO PLAZO</t>
  </si>
  <si>
    <t>2 2 5 3</t>
  </si>
  <si>
    <t>FONDOS CONTINGENTES A LARGO PLAZO</t>
  </si>
  <si>
    <t>2 2 5 4</t>
  </si>
  <si>
    <t>FONDOS DE FIDEICOMISOS, MANDATOS Y CONTRATOS ANÁLOGOS A LARGO PLAZO</t>
  </si>
  <si>
    <t>2 2 5 5</t>
  </si>
  <si>
    <t>OTROS FONDOS DE TERCEROS EN GARANTÍA Y/O ADMINISTRACIÓN A LARGO PLAZO</t>
  </si>
  <si>
    <t>2 2 5 6</t>
  </si>
  <si>
    <t>VALORES Y BIENES EN GARANTÍA A LARGO PLAZO</t>
  </si>
  <si>
    <t>2 1 5</t>
  </si>
  <si>
    <t>PASIVOS DIFERIDOS A CORTO PLAZO</t>
  </si>
  <si>
    <t>2 1 5 1</t>
  </si>
  <si>
    <t>INGRESOS COBRADOS POR ADELANTADO A CORTO PLAZO</t>
  </si>
  <si>
    <t>2 1 5 2</t>
  </si>
  <si>
    <t>INTERESES COBRADOS POR ADELANTADO A CORTO PLAZO</t>
  </si>
  <si>
    <t>2 1 5 9</t>
  </si>
  <si>
    <t>OTROS PASIVOS DIFERIDOS A CORTO PLAZO</t>
  </si>
  <si>
    <t>2 1 9</t>
  </si>
  <si>
    <t>OTROS PASIVOS A CORTO PLAZO</t>
  </si>
  <si>
    <t>2 1 9 1</t>
  </si>
  <si>
    <t>INGRESOS POR CLASIFICAR</t>
  </si>
  <si>
    <t>2 1 9 2</t>
  </si>
  <si>
    <t>RECAUDACIÓN POR PARTICIPAR</t>
  </si>
  <si>
    <t>2 1 9 9</t>
  </si>
  <si>
    <t>OTROS PASIVOS CIRCULANTES</t>
  </si>
  <si>
    <t>2 2 4</t>
  </si>
  <si>
    <t>PASIVOS DIFERIDOS A LARGO PLAZO</t>
  </si>
  <si>
    <t>2 2 4 1</t>
  </si>
  <si>
    <t>CRÉDITOS DIFERIDOS A LARGO PLAZO</t>
  </si>
  <si>
    <t>2 2 4 2</t>
  </si>
  <si>
    <t>INTERESES COBRADOS POR ADELANTADO A LARGO PLAZO</t>
  </si>
  <si>
    <t>2 2 4 9</t>
  </si>
  <si>
    <t>OTROS PASIVOS DIFERIDOS A LARGO PLAZO</t>
  </si>
  <si>
    <t>1 2 1 3</t>
  </si>
  <si>
    <t>FIDEICOMISOS, MANDATOS Y CONTRATOS ANÁLOGOS</t>
  </si>
  <si>
    <t>1 2 1 4</t>
  </si>
  <si>
    <t>PARTICIPACIONES Y APORTACIONES DE CAPITAL</t>
  </si>
  <si>
    <t>1 2 7 1</t>
  </si>
  <si>
    <t>ESTUDIOS, FORMULACIÓN Y EVALUACIÓN DE PROYECTOS</t>
  </si>
  <si>
    <t>1 2 7 2</t>
  </si>
  <si>
    <t>DERECHOS SOBRE BIENES EN RÉGIMEN DE ARRENDAMIENTO FINANCIERO</t>
  </si>
  <si>
    <t>1 2 7 3</t>
  </si>
  <si>
    <t>GASTOS PAGADOS POR ADELANTADO A LARGO PLAZO</t>
  </si>
  <si>
    <t>1 2 7 4</t>
  </si>
  <si>
    <t>ANTICIPOS A LARGO PLAZO</t>
  </si>
  <si>
    <t>1 2 7 5</t>
  </si>
  <si>
    <t>BENEFICIOS AL RETIRO DE EMPLEADOS PAGADOS POR ADELANTADO</t>
  </si>
  <si>
    <t>1 2 7 9</t>
  </si>
  <si>
    <t>OTROS ACTIVOS DIFERIDOS</t>
  </si>
  <si>
    <t>1 1 6 1</t>
  </si>
  <si>
    <t>ESTIMACIONES PARA CUENTAS INCOBRABLES POR DERECHOS A RECIBIR EFECTIVO O EQUIVALENTES</t>
  </si>
  <si>
    <t/>
  </si>
  <si>
    <t>1 1 6 2</t>
  </si>
  <si>
    <t>ESTIMACIÓN POR DETERIORO DE INVENTARIOS</t>
  </si>
  <si>
    <t>1 2 6 1</t>
  </si>
  <si>
    <t>DEPRECIACIÓN ACUMULADA DE BIENES INMUEBLES</t>
  </si>
  <si>
    <t>Guía de Vida Util Estimada y Porcentajes de Depreciación</t>
  </si>
  <si>
    <t>1 2 6 2</t>
  </si>
  <si>
    <t>DEPRECIACIÓN ACUMULADA DE INFRAESTRUCTURA</t>
  </si>
  <si>
    <t>1 2 6 3</t>
  </si>
  <si>
    <t>DEPRECIACIÓN ACUMULADA  DE BIENES MUEBLES</t>
  </si>
  <si>
    <t>1 2 6 4</t>
  </si>
  <si>
    <t>DETERIORO ACUMULADO DE ACTIVOS BIOLÓGICOS</t>
  </si>
  <si>
    <t>1 2 8 1</t>
  </si>
  <si>
    <t>ESTIMACIONES POR PÉRDIDA  DE CUENTAS INCOBRABLES DE DOCUMENTOS POR COBRAR A LARGO PLAZO</t>
  </si>
  <si>
    <t>1 2 8 2</t>
  </si>
  <si>
    <t>ESTIMACIONES  POR PÉRDIDA DE CUENTAS INCOBRABLES DE DEUDORES DIVERSOS POR COBRAR A LARGO PLAZO</t>
  </si>
  <si>
    <t>1 2 8 3</t>
  </si>
  <si>
    <t>ESTIMACIONES POR PÉRDIDA DE CUENTAS INCOBRABLES DE INGRESOS POR COBRAR A LARGO PLAZO</t>
  </si>
  <si>
    <t>1 2 8 4</t>
  </si>
  <si>
    <t>ESTIMACIONES POR PÉRDIDA DE CUENTAS INCOBRABLES DE PRÉSTAMOS OTORGADOS A LARGO PLAZO</t>
  </si>
  <si>
    <t>1 2 8 9</t>
  </si>
  <si>
    <t>ESTIMACIONES POR PÉRDIDA DE OTRAS CUENTAS INCOBRABLES A LARGO PLAZO</t>
  </si>
  <si>
    <t>1 2 9 1</t>
  </si>
  <si>
    <t>BIENES EN CONCESIÓN</t>
  </si>
  <si>
    <t>1 2 9 2</t>
  </si>
  <si>
    <t>BIENES EN ARRENDAMIENTO FINANCIERO</t>
  </si>
  <si>
    <t>1 2 9 3</t>
  </si>
  <si>
    <t>BIENES EN COMODATO</t>
  </si>
  <si>
    <t>4 1</t>
  </si>
  <si>
    <t>INGRESOS DE GESTIÓN</t>
  </si>
  <si>
    <t>4 1 1</t>
  </si>
  <si>
    <t>IMPUESTOS</t>
  </si>
  <si>
    <t>4 1 1 1</t>
  </si>
  <si>
    <t>IMPUESTOS SOBRE LOS INGRESOS</t>
  </si>
  <si>
    <t>1101 - IMPUESTOS</t>
  </si>
  <si>
    <t>Municipales</t>
  </si>
  <si>
    <t>4 1 1 2</t>
  </si>
  <si>
    <t>IMPUESTOS SOBRE EL PATRIMONIO</t>
  </si>
  <si>
    <t>4 1 1 3</t>
  </si>
  <si>
    <t>IMPUESTOS SOBRE LA PRODUCCIÓN, EL CONSUMO Y LAS TRANSACCIONES</t>
  </si>
  <si>
    <t>4 1 1 4</t>
  </si>
  <si>
    <t>IMPUESTOS AL COMERCIO EXTERIOR</t>
  </si>
  <si>
    <t>4 1 1 5</t>
  </si>
  <si>
    <t>IMPUESTOS SOBRE NÓMINAS Y ASIMILABLES</t>
  </si>
  <si>
    <t>4 1 1 6</t>
  </si>
  <si>
    <t>IMPUESTOS ECOLÓGICOS</t>
  </si>
  <si>
    <t>4 1 1 7</t>
  </si>
  <si>
    <t>ACCESORIOS DE IMPUESTOS</t>
  </si>
  <si>
    <t>4 1 1 8</t>
  </si>
  <si>
    <t>IMPUESTOS NO COMPRENDIDOS EN LA LEY DE INGRESOS VIGENTE, CAUSADOS EN EJERCICIOS FISCALES ANTERIORES PENDIENTES DE LIQUIDACION O PAGO</t>
  </si>
  <si>
    <t>4 1 1 9</t>
  </si>
  <si>
    <t>OTROS IMPUESTOS</t>
  </si>
  <si>
    <t>4 1 2</t>
  </si>
  <si>
    <t>CUOTAS Y APORTACIONES DE SEGURIDAD SOCIAL</t>
  </si>
  <si>
    <t>4 1 2 1</t>
  </si>
  <si>
    <t>APORTACIONES PARA FONDOS DE VIVIENDA</t>
  </si>
  <si>
    <t>4 1 2 2</t>
  </si>
  <si>
    <t>CUOTAS PARA LA SEGURIDAD SOCIAL</t>
  </si>
  <si>
    <t>4 1 2 3</t>
  </si>
  <si>
    <t>CUOTAS DE AHORRO PARA EL RETIRO</t>
  </si>
  <si>
    <t>4 1 2 4</t>
  </si>
  <si>
    <t>ACCESORIOS DE CUOTAS Y APORTACIONES DE SEGURIDAD SOCIAL</t>
  </si>
  <si>
    <t>4 1 2 9</t>
  </si>
  <si>
    <t>OTRAS CUOTAS Y APORTACIONES PARA LA SEGURIDAD SOCIAL</t>
  </si>
  <si>
    <t>4 1 3 1</t>
  </si>
  <si>
    <t>CONTRIBUCIONES DE MEJORAS POR OBRAS PÚBLICAS</t>
  </si>
  <si>
    <t>4 1 3 2</t>
  </si>
  <si>
    <t>CONTRIBUCIONES DE MEJORAS NO COMPRENDIDAS EN LA LEY DE INGRESOS VIGENTE, CAUSADAS EN EJERCICIOS FISCALES ANTERIORES PENDIENTES DE LIQUIDACIÓN O PAGO</t>
  </si>
  <si>
    <t>4 1 4</t>
  </si>
  <si>
    <t>DERECHOS</t>
  </si>
  <si>
    <t>4 1 4 1</t>
  </si>
  <si>
    <t>DERECHOS POR EL USO, GOCE, APROVECHAMIENTO O EXPLOTACIÓN DE BIENES DE DOMINIO PÚBLICO</t>
  </si>
  <si>
    <t>4 1 4 2</t>
  </si>
  <si>
    <t>PARTIDA DEROGADA (20180927) DERECHOS A LOS HIDROCARBUROS</t>
  </si>
  <si>
    <t>4 1 4 3</t>
  </si>
  <si>
    <t>DERECHOS POR PRESTACIÓN DE SERVICIOS</t>
  </si>
  <si>
    <t>4 1 4 4</t>
  </si>
  <si>
    <t>ACCESORIOS DE DERECHOS</t>
  </si>
  <si>
    <t>4 1 4 5</t>
  </si>
  <si>
    <t>DERECHOS NO COMPRENDIDOS EN LA LEY DE INGRESOS VIGENTE, CAUSADOS EN EJERCICIOS FISCALES ANTERIORES PENDIENTES DE LIQUIDACIÓN O PAGO</t>
  </si>
  <si>
    <t>4 1 4 9</t>
  </si>
  <si>
    <t>OTROS DERECHOS</t>
  </si>
  <si>
    <t>4 1 5</t>
  </si>
  <si>
    <t>PRODUCTOS</t>
  </si>
  <si>
    <t>4 1 5 1</t>
  </si>
  <si>
    <t>4 1 5 2</t>
  </si>
  <si>
    <t>PARTIDA DEROGADA (20180927) ENAJENACION DE BIENES MUEBLES NO SUJETOS A SER INVENTARIADOS</t>
  </si>
  <si>
    <t>4 1 5 3</t>
  </si>
  <si>
    <t>PARTIDA DEROGADA (20180927) ACCESORIOS DE PRODUCTOS</t>
  </si>
  <si>
    <t>4 1 5 4</t>
  </si>
  <si>
    <t>PRODUCTOS NO COMPRENDIDOS EN LA LEY DE INGRESOS VIGENTE, CAUSADOS EN EJERCICIOS FISCALES ANTERIORES PENDIENTES DE LIQUIDACIÓN O PAGO</t>
  </si>
  <si>
    <t>4 1 5 9</t>
  </si>
  <si>
    <t>PARTIDA DEROGADA (20180927) OTROS PRODUCTOS QUE GENERAN INGRESOS CORRIENTES</t>
  </si>
  <si>
    <t>4 1 6</t>
  </si>
  <si>
    <t>APROVECHAMIENTOS</t>
  </si>
  <si>
    <t>4 1 6 1</t>
  </si>
  <si>
    <t>PARTIDA DEROGADA (20180927 INCENTIVOS DERIVADOS DE LA COLABORACIÓN FISCAL</t>
  </si>
  <si>
    <t>4 1 6 2</t>
  </si>
  <si>
    <t>MULTAS</t>
  </si>
  <si>
    <t>4 1 6 3</t>
  </si>
  <si>
    <t>INDEMNIZACIONES</t>
  </si>
  <si>
    <t>4 1 6 4</t>
  </si>
  <si>
    <t>REINTEGROS</t>
  </si>
  <si>
    <t>4 1 6 5</t>
  </si>
  <si>
    <t>APROVECHAMIENTOS PROVENIENTES DE OBRAS PÚBLICAS</t>
  </si>
  <si>
    <t>4 1 6 6</t>
  </si>
  <si>
    <t>APROVECHAMIENTOS NO COMPRENDIDOS EN LA LEY DE INGRESOS VIGENTE, CAUSADOS EN_x000D_EJERCICIOS FISCALES ANTERIORES PENDIENTES DE LIQUIDACIÓN O PAGO</t>
  </si>
  <si>
    <t>4 1 6 7</t>
  </si>
  <si>
    <t>PARTIDA DEROGADA (20180927) APROVECHAMIENTOS POR APORTACIONES Y COOPERACIONES</t>
  </si>
  <si>
    <t>4 1 6 8</t>
  </si>
  <si>
    <t>ACCESORIOS DE APROVECHAMIENTOS</t>
  </si>
  <si>
    <t>4 1 6 9</t>
  </si>
  <si>
    <t>OTROS APROVECHAMIENTOS</t>
  </si>
  <si>
    <t>4 1 7</t>
  </si>
  <si>
    <t>INGRESOS POR VENTA DE BIENES Y PRESTACION DE SERVICIOS</t>
  </si>
  <si>
    <t>4 1 7 1</t>
  </si>
  <si>
    <t>INGRESOS POR VENTA DE BIENES Y PRESTACIÓN DE SERVICIOS DE INSTITUCIONES PÚBLICAS_x000D_DE SEGURIDAD SOCIAL</t>
  </si>
  <si>
    <t>1401 - INGRESOS POR VENTAS DE BIENES Y SERVICIOS</t>
  </si>
  <si>
    <t>Particulares</t>
  </si>
  <si>
    <t>4 1 7 2</t>
  </si>
  <si>
    <t>INGRESOS POR VENTA DE BIENES Y PRESTACIÓN DE SERVICIOS DE EMPRESAS PRODUCTIVAS DEL ESTADO</t>
  </si>
  <si>
    <t>4 1 7 3</t>
  </si>
  <si>
    <t>INGRESOS POR VENTA DE BIENES Y PRESTACIÓN DE SERVICIOS DE ENTIDADES PARAESTATALES Y FIDEICOMISOS NO EMPRESARIALES Y NO FINANCIEROS</t>
  </si>
  <si>
    <t>4 1 7 4</t>
  </si>
  <si>
    <t>INGRESOS POR VENTA DE BIENES Y PRESTACIÓN DE SERVICIOS DE ENTIDADES PARAESTATALES EMPRESARIALES NO FINANCIERAS CON PARTICIPACIÓN ESTATAL MAYORITARIA</t>
  </si>
  <si>
    <t>4 1 7 5</t>
  </si>
  <si>
    <t>INGRESOS POR VENTA DE BIENES Y PRESTACIÓN DE SERVICIOS DE ENTIDADES PARAESTATALES EMPRESARIALES FINANCIERAS MONETARIAS CON PARTICIPACIÓN ESTATAL MAYORITARIA</t>
  </si>
  <si>
    <t>4 1 7 6</t>
  </si>
  <si>
    <t>INGRESOS POR VENTA DE BIENES Y PRESTACIÓN DE SERVICIOS DE ENTIDADES PARAESTATALES EMPRESARIALES FINANCIERAS O MONETARIAS CON PARTICIPACIÓN ESTATAL MAYORITARIA</t>
  </si>
  <si>
    <t>4 1 7 7</t>
  </si>
  <si>
    <t>INGRESOS POR VENTA DE BIENES Y PRESTACIÓN DE SERVICIOS DE FIDEICOMISOS FINANCIEROS PÚBLICOS CON PARTICIPACIÓN ESTATAL MAYORITARIA</t>
  </si>
  <si>
    <t>4 1 7 8</t>
  </si>
  <si>
    <t>INGRESOS POR VENTA DE BIENES Y PRESTACIÓN DE SERVICIOS DE LOS PODERES LEGISLATIVO Y JUDICIAL, Y DE LOS ÓRGANOS AUTÓNOMOS</t>
  </si>
  <si>
    <t>4 1 9</t>
  </si>
  <si>
    <t>PARTIDA DEROGADA (20180927) INGRESOS NO COMPRENDIDOS EN LAS FRACCIONES DE LA LEY DE INGRESOS CAUSADOS EN EJERCICIOS_x000D_FISCALES ANTERIORES PENDIENTES DE LIQUIDACIÓN O PAGO</t>
  </si>
  <si>
    <t>4 1 9 1</t>
  </si>
  <si>
    <t>PARTIDA DEROGADA (20180927) IMPUESTOS NO COMPRENDIDOS EN LAS FRACCIONES DE LA LEY DE INGRESOS CAUSADOS EN_x000D_EJERCICIOS FISCALES ANTERIORES PENDIENTES DE LIQUIDACIÓN O PAGO</t>
  </si>
  <si>
    <t>4 1 9 2</t>
  </si>
  <si>
    <t>PARTIDA DEROGADA (20180927) CONTRIBUCIONES DE MEJORAS, DERECHOS, PRODUCTOS Y APROVECHAMIENTOS NO_x000D_COMPRENDIDOS EN LAS FRACCIONES DE LA LEY DE INGRESOS CAUSADOS EN EJERCICIOS_x000D_FISCALES ANTERIORES PENDIENTES DE LIQUIDACIÓN O PAGO</t>
  </si>
  <si>
    <t>4 2</t>
  </si>
  <si>
    <t>PARTICIPACIONES, APORTACIONES, CONVENIOS, INCENTIVOS DERIVADOS DE LA COLABORACIÓN FISCAL, FONDOS DISTINTOS DE APORTACIONES, TRANSFERENCIAS, ASIGNACIONES, SUBSIDIOS Y SUBVENCIONES, Y PENSIONES Y JUBILACIONES</t>
  </si>
  <si>
    <t>4 2 1</t>
  </si>
  <si>
    <t>PARTICIPACIONES, APORTACIONES, CONVENIOS, INCENTIVOS DERIVADOS DE LA COLABORACIÓN FISCAL Y FONDOS DISTINTOS DE APORTACIONES</t>
  </si>
  <si>
    <t>4 2 1 1</t>
  </si>
  <si>
    <t>PARTICIPACIONES</t>
  </si>
  <si>
    <t>4 2 1 2</t>
  </si>
  <si>
    <t>APORTACIONES</t>
  </si>
  <si>
    <t>4 2 1 3</t>
  </si>
  <si>
    <t>CONVENIOS</t>
  </si>
  <si>
    <t>4 2 1 4</t>
  </si>
  <si>
    <t>INCENTIVOS DERIVADOS DE LA COLABORACIÓN FISCAL</t>
  </si>
  <si>
    <t>4 2 1 5</t>
  </si>
  <si>
    <t>FONDOS DISTINTOS DE APORTACIONES</t>
  </si>
  <si>
    <t>4 2 2</t>
  </si>
  <si>
    <t>TRANSFERENCIAS, ASIGNACIONES, SUBSIDIOS Y SUBVENCIONES, Y PENSIONES Y JUBILACIONES</t>
  </si>
  <si>
    <t>4 2 2 1</t>
  </si>
  <si>
    <t>TRANSFERENCIAS Y ASIGNACIONES</t>
  </si>
  <si>
    <t>4 2 2 2</t>
  </si>
  <si>
    <t>PARTIDA DEROGADA (20180927) TRANSFERENCIAS DEL SECTOR PÚBLICO</t>
  </si>
  <si>
    <t>4 2 2 3</t>
  </si>
  <si>
    <t>SUBSIDIOS Y SUBVENCIONES</t>
  </si>
  <si>
    <t>251204 - SALUD</t>
  </si>
  <si>
    <t>Federales</t>
  </si>
  <si>
    <t>252301 - PROVISIONES SALARIALES Y ECONOMICAS (ESTATAL)</t>
  </si>
  <si>
    <t>253303 - FONDO DE APORTACIONES MULTIPLES (FAM)</t>
  </si>
  <si>
    <t>254801 - PROGRAMA DESARROLLO COMUNITARIO "COMUNIDAD DIFERENTE" (ESTATA</t>
  </si>
  <si>
    <t>4 2 2 4</t>
  </si>
  <si>
    <t>PARTIDA DEROGADA (20180927) AYUDAS SOCIALES</t>
  </si>
  <si>
    <t>4 2 2 5</t>
  </si>
  <si>
    <t>PENSIONES Y JUBILACIONES</t>
  </si>
  <si>
    <t>4 2 2 6</t>
  </si>
  <si>
    <t>PARTIDA DEROGADA (20180927) TRANSFERENCIAS DEL EXTERIOR</t>
  </si>
  <si>
    <t>4 2 2 7</t>
  </si>
  <si>
    <t>TRANSFERENCIAS DEL FONDO MEXICANO DEL PETRÓLEO PARA LA ESTABILIZACIÓN Y EL DESARROLLO</t>
  </si>
  <si>
    <t xml:space="preserve"> INGRESOS POR VENTAS DE BIENES Y SERVICIOS</t>
  </si>
  <si>
    <t>ESTATAL</t>
  </si>
  <si>
    <t>4 3 1</t>
  </si>
  <si>
    <t>INGRESOS FINANCIEROS</t>
  </si>
  <si>
    <t>4 3 1 1</t>
  </si>
  <si>
    <t xml:space="preserve">INTERESES GANADOS DE TÍTULOS, VALORES Y DEMÁS INSTRUMENTOS FINANCIEROS </t>
  </si>
  <si>
    <t>4 3 1 9</t>
  </si>
  <si>
    <t>OTROS INGRESOS FINANCIEROS</t>
  </si>
  <si>
    <t>4 3 2</t>
  </si>
  <si>
    <t>INCREMENTO POR VARIACIÓN DE INVENTARIOS</t>
  </si>
  <si>
    <t>4 3 2 1</t>
  </si>
  <si>
    <t>INCREMENTO POR VARIACIÓN DE INVENTARIOS DE MERCANCÍAS PARA  SU VENTA</t>
  </si>
  <si>
    <t>4 3 2 2</t>
  </si>
  <si>
    <t>INCREMENTO POR VARIACIÓN DE INVENTARIOS DE MERCANCÍAS TERMINADAS</t>
  </si>
  <si>
    <t>4 3 2 3</t>
  </si>
  <si>
    <t>INCREMENTO POR VARIACIÓN DE INVENTARIOS DE MERCANCÍAS EN PROCESO DE ELABORACIÓN</t>
  </si>
  <si>
    <t>4 3 2 4</t>
  </si>
  <si>
    <t>INCREMENTO POR VARIACIÓN DE INVENTARIOS DE MATERIAS PRIMAS, MATERIALES Y SUMINISTROS PARA PRODUCCIÓN</t>
  </si>
  <si>
    <t>4 3 2 5</t>
  </si>
  <si>
    <t>INCREMENTO POR VARIACIÓN DE ALMACÉN DE MATERIAS PRIMAS, MATERIALES Y SUMINISTROS DE CONSUMO</t>
  </si>
  <si>
    <t>4 3 3</t>
  </si>
  <si>
    <t>DISMINUCIÓN DEL EXCESO DE ESTIMACIONES POR PÉRDIDA O DETERIORO U OBSOLESCENCIA</t>
  </si>
  <si>
    <t>4 3 3 1</t>
  </si>
  <si>
    <t>4 3 4</t>
  </si>
  <si>
    <t>DISMINUCIÓN DEL EXCESO DE PROVISIONES</t>
  </si>
  <si>
    <t>4 3 4 1</t>
  </si>
  <si>
    <t>DISMINUCIÓN DEL EXCESO EN PROVISIONES</t>
  </si>
  <si>
    <t>4 3 9</t>
  </si>
  <si>
    <t>OTROS INGRESOS Y BENEFICIOS VARIOS</t>
  </si>
  <si>
    <t>4 3 9 1</t>
  </si>
  <si>
    <t>PARTIDA DEROGADA (20180927) OTROS INGRESOS DE EJERCICIOS ANTERIORES</t>
  </si>
  <si>
    <t>4 3 9 2</t>
  </si>
  <si>
    <t>BONIFICACIONES Y DESCUENTOS OBTENIDOS</t>
  </si>
  <si>
    <t>4 3 9 3</t>
  </si>
  <si>
    <t>DIFERENCIAS POR TIPO DE CAMBIO A FAVOR</t>
  </si>
  <si>
    <t>4 3 9 4</t>
  </si>
  <si>
    <t>DIFERENCIAS DE COTIZACIONES A FAVOR EN VALORES NEGOCIABLES</t>
  </si>
  <si>
    <t>4 3 9 5</t>
  </si>
  <si>
    <t>RESULTADO POR POSICIÓN MONETARIA</t>
  </si>
  <si>
    <t>4 3 9 6</t>
  </si>
  <si>
    <t>UTILIDADES POR PARTICIPACIÓN PATRIMONIAL</t>
  </si>
  <si>
    <t>4 3 9 7</t>
  </si>
  <si>
    <t xml:space="preserve">DIFERENCIAS POR REESTRUCTURACIÓN DE DEUDA PÚBLICA A FAVOR </t>
  </si>
  <si>
    <t>4 3 9 9</t>
  </si>
  <si>
    <t>GASTOS DE FUNCIONAMIENTO</t>
  </si>
  <si>
    <t>MATERIALES Y SUMINISTROS</t>
  </si>
  <si>
    <t>COMBUSTIBLES, LUBRICANTES Y ADITIVOS</t>
  </si>
  <si>
    <t>SERVICIOS GENERALES</t>
  </si>
  <si>
    <t>3 1 1</t>
  </si>
  <si>
    <t>3 1 2</t>
  </si>
  <si>
    <t>DONACIONES DE CAPITAL</t>
  </si>
  <si>
    <t>3 1 3</t>
  </si>
  <si>
    <t>ACTUALIZACIÓN DE LA HACIENDA PÚBLICA/PATRIMONIO</t>
  </si>
  <si>
    <t>3 2 1</t>
  </si>
  <si>
    <t>RESULTADOS DEL EJERCICIO (AHORRO/ DESAHORRO)</t>
  </si>
  <si>
    <t>3 2 2</t>
  </si>
  <si>
    <t>RESULTADOS DE EJERCICIOS ANTERIORES</t>
  </si>
  <si>
    <t>3 2 3</t>
  </si>
  <si>
    <t>REVALÚOS</t>
  </si>
  <si>
    <t>3 2 4</t>
  </si>
  <si>
    <t>RESERVAS</t>
  </si>
  <si>
    <t>3 2 5</t>
  </si>
  <si>
    <t>RECTIFICACIONES DE RESULTADOS DE EJERCICIOS ANTERIORES</t>
  </si>
  <si>
    <t>1 1 1 1</t>
  </si>
  <si>
    <t>EFECTIVO</t>
  </si>
  <si>
    <t>1 1 1 2</t>
  </si>
  <si>
    <t>BANCOS/TESORERÍA</t>
  </si>
  <si>
    <t>1 1 1 3</t>
  </si>
  <si>
    <t>BANCOS/DEPENDENCIAS Y OTROS</t>
  </si>
  <si>
    <t>1 1 1 4</t>
  </si>
  <si>
    <t>INVERSIONES TEMPORALES (HASTA 3 MESES)</t>
  </si>
  <si>
    <t>1 1 1 5</t>
  </si>
  <si>
    <t>FONDOS CON AFECTACIÓN ESPECÍFICA</t>
  </si>
  <si>
    <t>1 1 1 6</t>
  </si>
  <si>
    <t>DEPÓSITOS DE FONDOS DE TERCEROS EN GARANTÍA  Y/O ADMINISTRACIÓN</t>
  </si>
  <si>
    <t>1 1 1 9</t>
  </si>
  <si>
    <t>OTROS EFECTIVOS Y EQUIVALENTES</t>
  </si>
  <si>
    <t>8 1 1</t>
  </si>
  <si>
    <t>8 1 2</t>
  </si>
  <si>
    <t>8 1 3</t>
  </si>
  <si>
    <t>8 1 4</t>
  </si>
  <si>
    <t>8 1 5</t>
  </si>
  <si>
    <t>8 2 1</t>
  </si>
  <si>
    <t>8 2 2</t>
  </si>
  <si>
    <t>8 2 3</t>
  </si>
  <si>
    <t>8 2 4</t>
  </si>
  <si>
    <t>8 2 5</t>
  </si>
  <si>
    <t>8 2 6</t>
  </si>
  <si>
    <t>8 2 7</t>
  </si>
  <si>
    <t>5111-11302</t>
  </si>
  <si>
    <t>SUELDOS AL PERSONAL DE CONFIANZA</t>
  </si>
  <si>
    <t>5113-13101</t>
  </si>
  <si>
    <t>PRIMAS POR AÑOS DE SERVICIOS PRESTADOS</t>
  </si>
  <si>
    <t>5113-13201</t>
  </si>
  <si>
    <t>PRIMAS DE VACACIONES</t>
  </si>
  <si>
    <t>5113-13203</t>
  </si>
  <si>
    <t>GRATIFICACIÓN DE FIN DE AÑO</t>
  </si>
  <si>
    <t>5113-13401</t>
  </si>
  <si>
    <t>COMPENSACIONES ORDINARIAS</t>
  </si>
  <si>
    <t>5115-15101</t>
  </si>
  <si>
    <t>CUOTAS PARA EL FONDO DE AHORRO Y FONDO DE TRABAJO</t>
  </si>
  <si>
    <t>5115-15201</t>
  </si>
  <si>
    <t>INDEMNIZACIONES POR ACCIDENTES EN EL TRABAJO</t>
  </si>
  <si>
    <t>5115-15202</t>
  </si>
  <si>
    <t>PAGO DE LIQUIDACIONES</t>
  </si>
  <si>
    <t>5116-17101</t>
  </si>
  <si>
    <t>ESTÍMULOS ORDINARIOS</t>
  </si>
  <si>
    <t>5121-21102</t>
  </si>
  <si>
    <t>ARTÍCULOS Y MATERIAL DE OFICINA</t>
  </si>
  <si>
    <t>5121-21201</t>
  </si>
  <si>
    <t>MATERIALES PARA IMPRESIÓN Y REPRODUCCIÓN</t>
  </si>
  <si>
    <t>5121-21401</t>
  </si>
  <si>
    <t>SUMINISTROS INFORMÁTICOS</t>
  </si>
  <si>
    <t>5121-21601</t>
  </si>
  <si>
    <t>MATERIALES Y ARTÍCULOS DE LIMPIEZA</t>
  </si>
  <si>
    <t>5122-22105</t>
  </si>
  <si>
    <t>PRODUCTOS DIVERSOS PARA ALIMENTACIÓN DE PERSONAS</t>
  </si>
  <si>
    <t>5124-24601</t>
  </si>
  <si>
    <t>ACCESORIOS Y MATERIAL ELÉCTRICO</t>
  </si>
  <si>
    <t>5126-26101</t>
  </si>
  <si>
    <t>5127-27203</t>
  </si>
  <si>
    <t>MATERIAL DE MANTENIMIENTO PARA SEGURIDAD Y PROTECCIÓN PERSONAL</t>
  </si>
  <si>
    <t>5129-29402</t>
  </si>
  <si>
    <t>ARTÍCULOS AUXILIARES DE CÓMPUTO</t>
  </si>
  <si>
    <t>5129-29601</t>
  </si>
  <si>
    <t>ACCESORIOS Y MATERIALES ELÉCTRICOS MENORES PARA EQUIPO DE TRANSPORTE</t>
  </si>
  <si>
    <t>5129-29602</t>
  </si>
  <si>
    <t>ARTÍCULOS AUTOMOTRICES MENORES</t>
  </si>
  <si>
    <t>5129-29605</t>
  </si>
  <si>
    <t>ARTÍCULOS MENORES DE MANTENIMIENTO Y SEGURIDAD PARA EQUIPO DE TRANSPORTE</t>
  </si>
  <si>
    <t>5131-31101</t>
  </si>
  <si>
    <t>ENERGÍA ELÉCTRICA</t>
  </si>
  <si>
    <t>5131-31301</t>
  </si>
  <si>
    <t>AGUA</t>
  </si>
  <si>
    <t>5131-31401</t>
  </si>
  <si>
    <t>TELEFONÍA TRADICIONAL</t>
  </si>
  <si>
    <t>5131-31701</t>
  </si>
  <si>
    <t>SERVICIOS DE ACCESO DE INTERNET, REDES Y PROCESAMIENTO DE INFORMACIÓN</t>
  </si>
  <si>
    <t>5131-31801</t>
  </si>
  <si>
    <t>SERVICIO POSTAL</t>
  </si>
  <si>
    <t>5132-32301</t>
  </si>
  <si>
    <t>ARRENDAMIENTO DE EQUIPO Y BIENES INFORMÁTICOS</t>
  </si>
  <si>
    <t>5132-32302</t>
  </si>
  <si>
    <t>ARRENDAMIENTO DE MOBILIARIO</t>
  </si>
  <si>
    <t>5133-33101</t>
  </si>
  <si>
    <t>ASESORÍAS ASOCIADAS A CONVENIOS, TRATADOS O ACUERDOS</t>
  </si>
  <si>
    <t>5133-33401</t>
  </si>
  <si>
    <t>SERVICIOS DE CAPACITACIÓN</t>
  </si>
  <si>
    <t>5133-33604</t>
  </si>
  <si>
    <t>IMPRESIÓN Y ELABORACIÓN DE MATERIAL INFORMATIVO DERIVADO DE LA OPERACIÓN Y ADMINISTRACIÓN DE LOS ENTES PÚBLICOS</t>
  </si>
  <si>
    <t>5134-34101</t>
  </si>
  <si>
    <t>COMISIONES BANCARIAS</t>
  </si>
  <si>
    <t>5134-34501</t>
  </si>
  <si>
    <t>SEGUROS DE BIENES PATRIMONIALES</t>
  </si>
  <si>
    <t>5135-35301</t>
  </si>
  <si>
    <t>INSTALACIÓN, REPARACIÓN Y MANTENIMIENTO DE EQUIPO DE CÓMPUTO Y TECNOLOGÍA DE LA INFORMACIÓN</t>
  </si>
  <si>
    <t>5135-35501</t>
  </si>
  <si>
    <t>REPARACIÓN Y MANTENIMIENTO DE EQUIPO DE TRANSPORTE</t>
  </si>
  <si>
    <t>5135-35801</t>
  </si>
  <si>
    <t>SERVICIOS DE LAVANDERÍA, LIMPIEZA E HIGIENE</t>
  </si>
  <si>
    <t>5136-36101</t>
  </si>
  <si>
    <t>DIFUSIÓN POR RADIO, TELEVISIÓN Y OTROS MEDIOS DE MENSAJES SOBRE PROGRAMAS Y ACTIVIDADES GUBERNAMENTALES</t>
  </si>
  <si>
    <t>5137-37501</t>
  </si>
  <si>
    <t>VIÁTICOS EN EL PAÍS</t>
  </si>
  <si>
    <t>5138-38201</t>
  </si>
  <si>
    <t>GASTOS DE ORDEN SOCIAL Y CULTURAL</t>
  </si>
  <si>
    <t>5139-39202</t>
  </si>
  <si>
    <t>OTROS IMPUESTOS Y DERECHOS</t>
  </si>
  <si>
    <t>5139-39601</t>
  </si>
  <si>
    <t>OTROS GASTOS POR RESPONSABILIDADES</t>
  </si>
  <si>
    <t>5139-39801</t>
  </si>
  <si>
    <t>IMPUESTO SOBRE NÓMINAS Y OTROS QUE SE DERIVEN DE UNA RELACIÓN LABORAL</t>
  </si>
  <si>
    <t>OPERACIÓN DEL ENTE</t>
  </si>
  <si>
    <t>CONTRIBUIDO</t>
  </si>
  <si>
    <t>GENERADO</t>
  </si>
  <si>
    <t>PRESTAMOS A LARGO PLAZO</t>
  </si>
  <si>
    <t>1124-1-00100</t>
  </si>
  <si>
    <t>1124-1-00101</t>
  </si>
  <si>
    <t>1124-1-00102</t>
  </si>
  <si>
    <t>OMAR GARCIA VAZQUEZ</t>
  </si>
  <si>
    <t>CRESCENCIO ALMAZAN TOLENTINO</t>
  </si>
  <si>
    <t xml:space="preserve">VICTOR RAMON ULLOA CHAVEZ </t>
  </si>
  <si>
    <t>INVERSIONES FINANCIERAS DE CORTO PLAZO</t>
  </si>
  <si>
    <t>INVERSIONES FINANCIERAS A 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</si>
</sst>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0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12" fillId="0" borderId="0" xfId="15" applyFont="1"/>
    <xf numFmtId="0" fontId="13" fillId="0" borderId="0" xfId="15" applyFont="1" applyAlignment="1">
      <alignment horizontal="right"/>
    </xf>
    <xf numFmtId="0" fontId="11" fillId="0" borderId="0" xfId="15" applyFont="1" applyAlignment="1">
      <alignment horizontal="center"/>
    </xf>
    <xf numFmtId="0" fontId="1" fillId="0" borderId="0" xfId="15"/>
    <xf numFmtId="0" fontId="14" fillId="0" borderId="0" xfId="15" applyFont="1"/>
    <xf numFmtId="0" fontId="11" fillId="0" borderId="0" xfId="16" applyFont="1" applyAlignment="1">
      <alignment vertical="top"/>
    </xf>
    <xf numFmtId="4" fontId="12" fillId="0" borderId="0" xfId="15" applyNumberFormat="1" applyFont="1" applyAlignment="1">
      <alignment horizontal="right" vertical="center" wrapText="1"/>
    </xf>
    <xf numFmtId="0" fontId="2" fillId="0" borderId="0" xfId="16" applyFont="1" applyAlignment="1">
      <alignment horizontal="center" vertical="top" wrapText="1"/>
    </xf>
    <xf numFmtId="0" fontId="12" fillId="0" borderId="0" xfId="15" applyFont="1" applyAlignment="1">
      <alignment horizontal="left" vertical="center" wrapText="1"/>
    </xf>
    <xf numFmtId="4" fontId="12" fillId="0" borderId="0" xfId="15" applyNumberFormat="1" applyFont="1" applyAlignment="1">
      <alignment horizontal="right" wrapText="1"/>
    </xf>
    <xf numFmtId="0" fontId="15" fillId="0" borderId="0" xfId="15" applyFont="1"/>
    <xf numFmtId="0" fontId="16" fillId="0" borderId="0" xfId="15" applyFont="1"/>
    <xf numFmtId="0" fontId="11" fillId="0" borderId="0" xfId="15" applyFont="1" applyAlignment="1">
      <alignment horizontal="right"/>
    </xf>
    <xf numFmtId="0" fontId="18" fillId="0" borderId="0" xfId="15" applyFont="1" applyAlignment="1">
      <alignment horizontal="right"/>
    </xf>
    <xf numFmtId="0" fontId="15" fillId="0" borderId="0" xfId="15" applyFont="1" applyAlignment="1">
      <alignment horizontal="center"/>
    </xf>
    <xf numFmtId="0" fontId="19" fillId="0" borderId="0" xfId="15" applyFont="1"/>
    <xf numFmtId="4" fontId="12" fillId="0" borderId="0" xfId="15" applyNumberFormat="1" applyFont="1"/>
    <xf numFmtId="0" fontId="12" fillId="0" borderId="0" xfId="15" applyFont="1" applyAlignment="1">
      <alignment vertical="center"/>
    </xf>
    <xf numFmtId="0" fontId="19" fillId="0" borderId="0" xfId="15" applyFont="1" applyAlignment="1">
      <alignment vertical="center"/>
    </xf>
    <xf numFmtId="0" fontId="17" fillId="0" borderId="0" xfId="15" applyFont="1" applyAlignment="1">
      <alignment horizontal="left" vertical="center" wrapText="1"/>
    </xf>
    <xf numFmtId="4" fontId="17" fillId="0" borderId="0" xfId="15" applyNumberFormat="1" applyFont="1" applyAlignment="1">
      <alignment horizontal="right" vertical="center" wrapText="1"/>
    </xf>
    <xf numFmtId="4" fontId="17" fillId="0" borderId="0" xfId="15" applyNumberFormat="1" applyFont="1" applyAlignment="1">
      <alignment horizontal="right" wrapText="1"/>
    </xf>
    <xf numFmtId="4" fontId="13" fillId="0" borderId="0" xfId="15" applyNumberFormat="1" applyFont="1" applyAlignment="1">
      <alignment horizontal="right" wrapText="1"/>
    </xf>
    <xf numFmtId="4" fontId="13" fillId="0" borderId="0" xfId="15" applyNumberFormat="1" applyFont="1" applyAlignment="1">
      <alignment horizontal="right" vertical="center" wrapText="1"/>
    </xf>
    <xf numFmtId="0" fontId="13" fillId="0" borderId="0" xfId="15" applyFont="1" applyAlignment="1">
      <alignment horizontal="left" vertical="center" wrapText="1"/>
    </xf>
    <xf numFmtId="0" fontId="12" fillId="0" borderId="0" xfId="18" applyFont="1"/>
    <xf numFmtId="0" fontId="11" fillId="0" borderId="0" xfId="18" applyFont="1" applyAlignment="1">
      <alignment horizontal="center"/>
    </xf>
    <xf numFmtId="0" fontId="1" fillId="0" borderId="0" xfId="18"/>
    <xf numFmtId="0" fontId="12" fillId="0" borderId="6" xfId="18" applyFont="1" applyBorder="1"/>
    <xf numFmtId="0" fontId="12" fillId="0" borderId="0" xfId="18" applyFont="1" applyAlignment="1">
      <alignment horizontal="left" vertical="center" wrapText="1"/>
    </xf>
    <xf numFmtId="4" fontId="12" fillId="0" borderId="0" xfId="18" applyNumberFormat="1" applyFont="1" applyAlignment="1">
      <alignment horizontal="right" vertical="center" wrapText="1"/>
    </xf>
    <xf numFmtId="4" fontId="12" fillId="0" borderId="0" xfId="18" applyNumberFormat="1" applyFont="1" applyAlignment="1">
      <alignment horizontal="right" wrapText="1"/>
    </xf>
    <xf numFmtId="0" fontId="9" fillId="0" borderId="0" xfId="18" applyFont="1"/>
    <xf numFmtId="0" fontId="21" fillId="0" borderId="0" xfId="8" applyFont="1"/>
    <xf numFmtId="0" fontId="16" fillId="0" borderId="0" xfId="18" applyFont="1"/>
    <xf numFmtId="0" fontId="21" fillId="0" borderId="0" xfId="8" applyFont="1" applyAlignment="1">
      <alignment horizontal="left"/>
    </xf>
    <xf numFmtId="0" fontId="12" fillId="0" borderId="0" xfId="18" applyFont="1" applyAlignment="1">
      <alignment vertical="center"/>
    </xf>
    <xf numFmtId="0" fontId="21" fillId="0" borderId="0" xfId="8" applyFont="1" applyAlignment="1">
      <alignment horizontal="left" wrapText="1"/>
    </xf>
    <xf numFmtId="0" fontId="10" fillId="0" borderId="0" xfId="18" applyFont="1"/>
    <xf numFmtId="0" fontId="10" fillId="0" borderId="0" xfId="18" applyFont="1" applyAlignment="1">
      <alignment vertical="center"/>
    </xf>
    <xf numFmtId="0" fontId="4" fillId="0" borderId="6" xfId="15" applyFont="1" applyBorder="1"/>
    <xf numFmtId="49" fontId="4" fillId="0" borderId="13" xfId="15" applyNumberFormat="1" applyFont="1" applyBorder="1" applyAlignment="1">
      <alignment horizontal="left" vertical="center" wrapText="1"/>
    </xf>
    <xf numFmtId="4" fontId="4" fillId="0" borderId="14" xfId="15" applyNumberFormat="1" applyFont="1" applyBorder="1" applyAlignment="1">
      <alignment horizontal="right" vertical="center" wrapText="1"/>
    </xf>
    <xf numFmtId="4" fontId="4" fillId="0" borderId="15" xfId="15" applyNumberFormat="1" applyFont="1" applyBorder="1" applyAlignment="1">
      <alignment horizontal="right" vertical="center" wrapText="1"/>
    </xf>
    <xf numFmtId="49" fontId="4" fillId="0" borderId="16" xfId="15" applyNumberFormat="1" applyFont="1" applyBorder="1" applyAlignment="1">
      <alignment horizontal="left" vertical="center" wrapText="1"/>
    </xf>
    <xf numFmtId="0" fontId="4" fillId="0" borderId="0" xfId="15" applyFont="1"/>
    <xf numFmtId="49" fontId="4" fillId="0" borderId="6" xfId="15" applyNumberFormat="1" applyFont="1" applyBorder="1" applyAlignment="1">
      <alignment horizontal="left" vertical="center" wrapText="1"/>
    </xf>
    <xf numFmtId="4" fontId="4" fillId="0" borderId="6" xfId="15" applyNumberFormat="1" applyFont="1" applyBorder="1" applyAlignment="1">
      <alignment horizontal="right" vertical="center" wrapText="1"/>
    </xf>
    <xf numFmtId="0" fontId="4" fillId="0" borderId="6" xfId="15" applyFont="1" applyBorder="1" applyAlignment="1">
      <alignment horizontal="left" vertical="center" wrapText="1"/>
    </xf>
    <xf numFmtId="0" fontId="3" fillId="0" borderId="0" xfId="16" applyFont="1" applyAlignment="1">
      <alignment vertical="top"/>
    </xf>
    <xf numFmtId="4" fontId="4" fillId="0" borderId="11" xfId="15" applyNumberFormat="1" applyFont="1" applyBorder="1" applyAlignment="1">
      <alignment horizontal="right" wrapText="1"/>
    </xf>
    <xf numFmtId="4" fontId="4" fillId="0" borderId="15" xfId="15" applyNumberFormat="1" applyFont="1" applyBorder="1" applyAlignment="1">
      <alignment horizontal="right" wrapText="1"/>
    </xf>
    <xf numFmtId="0" fontId="3" fillId="0" borderId="5" xfId="16" applyFont="1" applyBorder="1" applyAlignment="1">
      <alignment vertical="top"/>
    </xf>
    <xf numFmtId="4" fontId="4" fillId="0" borderId="6" xfId="15" applyNumberFormat="1" applyFont="1" applyBorder="1" applyAlignment="1">
      <alignment horizontal="right" wrapText="1"/>
    </xf>
    <xf numFmtId="0" fontId="4" fillId="0" borderId="16" xfId="15" applyFont="1" applyBorder="1" applyAlignment="1">
      <alignment horizontal="left" vertical="center" wrapText="1"/>
    </xf>
    <xf numFmtId="0" fontId="4" fillId="0" borderId="19" xfId="15" applyFont="1" applyBorder="1" applyAlignment="1">
      <alignment horizontal="left" vertical="center" wrapText="1"/>
    </xf>
    <xf numFmtId="0" fontId="6" fillId="0" borderId="0" xfId="15" applyFont="1"/>
    <xf numFmtId="4" fontId="4" fillId="0" borderId="0" xfId="15" applyNumberFormat="1" applyFont="1"/>
    <xf numFmtId="4" fontId="4" fillId="0" borderId="6" xfId="15" applyNumberFormat="1" applyFont="1" applyBorder="1"/>
    <xf numFmtId="4" fontId="4" fillId="0" borderId="6" xfId="15" applyNumberFormat="1" applyFont="1" applyBorder="1" applyAlignment="1">
      <alignment wrapText="1"/>
    </xf>
    <xf numFmtId="0" fontId="4" fillId="0" borderId="6" xfId="15" applyFont="1" applyBorder="1" applyAlignment="1">
      <alignment horizontal="left" wrapText="1"/>
    </xf>
    <xf numFmtId="0" fontId="6" fillId="0" borderId="14" xfId="15" applyFont="1" applyBorder="1" applyAlignment="1">
      <alignment horizontal="left" vertical="center" wrapText="1"/>
    </xf>
    <xf numFmtId="4" fontId="6" fillId="0" borderId="6" xfId="15" applyNumberFormat="1" applyFont="1" applyBorder="1" applyAlignment="1">
      <alignment horizontal="right" vertical="center" wrapText="1"/>
    </xf>
    <xf numFmtId="4" fontId="6" fillId="0" borderId="6" xfId="15" applyNumberFormat="1" applyFont="1" applyBorder="1" applyAlignment="1">
      <alignment horizontal="right" wrapText="1"/>
    </xf>
    <xf numFmtId="0" fontId="4" fillId="0" borderId="14" xfId="15" applyFont="1" applyBorder="1" applyAlignment="1">
      <alignment horizontal="left" vertical="center" wrapText="1"/>
    </xf>
    <xf numFmtId="4" fontId="6" fillId="0" borderId="0" xfId="15" applyNumberFormat="1" applyFont="1" applyAlignment="1">
      <alignment horizontal="right" vertical="center" wrapText="1"/>
    </xf>
    <xf numFmtId="4" fontId="6" fillId="0" borderId="0" xfId="15" applyNumberFormat="1" applyFont="1" applyAlignment="1">
      <alignment horizontal="right" wrapText="1"/>
    </xf>
    <xf numFmtId="0" fontId="3" fillId="0" borderId="0" xfId="16" applyFont="1" applyAlignment="1">
      <alignment horizontal="left" vertical="top"/>
    </xf>
    <xf numFmtId="0" fontId="4" fillId="0" borderId="0" xfId="15" applyFont="1" applyAlignment="1">
      <alignment horizontal="left" vertical="center" wrapText="1"/>
    </xf>
    <xf numFmtId="4" fontId="4" fillId="0" borderId="0" xfId="15" applyNumberFormat="1" applyFont="1" applyAlignment="1">
      <alignment horizontal="right" vertical="center" wrapText="1"/>
    </xf>
    <xf numFmtId="4" fontId="4" fillId="0" borderId="0" xfId="15" applyNumberFormat="1" applyFont="1" applyAlignment="1">
      <alignment horizontal="right" wrapText="1"/>
    </xf>
    <xf numFmtId="0" fontId="6" fillId="0" borderId="0" xfId="15" applyFont="1" applyAlignment="1">
      <alignment horizontal="left" vertical="center" wrapText="1"/>
    </xf>
    <xf numFmtId="0" fontId="3" fillId="0" borderId="0" xfId="19" applyFont="1" applyAlignment="1">
      <alignment vertical="top"/>
    </xf>
    <xf numFmtId="0" fontId="4" fillId="0" borderId="12" xfId="18" applyFont="1" applyBorder="1" applyAlignment="1">
      <alignment horizontal="center"/>
    </xf>
    <xf numFmtId="0" fontId="4" fillId="0" borderId="20" xfId="18" applyFont="1" applyBorder="1" applyAlignment="1">
      <alignment horizontal="center"/>
    </xf>
    <xf numFmtId="0" fontId="5" fillId="0" borderId="0" xfId="8" applyFont="1" applyAlignment="1">
      <alignment horizontal="left"/>
    </xf>
    <xf numFmtId="0" fontId="5" fillId="0" borderId="0" xfId="8" applyFont="1"/>
    <xf numFmtId="0" fontId="5" fillId="0" borderId="0" xfId="8" applyFont="1" applyAlignment="1">
      <alignment horizontal="left" vertical="top" wrapText="1"/>
    </xf>
    <xf numFmtId="0" fontId="5" fillId="0" borderId="0" xfId="8" applyFont="1" applyAlignment="1">
      <alignment horizontal="left" vertical="top"/>
    </xf>
    <xf numFmtId="0" fontId="5" fillId="0" borderId="0" xfId="8" applyFont="1" applyAlignment="1">
      <alignment wrapText="1"/>
    </xf>
    <xf numFmtId="0" fontId="3" fillId="0" borderId="0" xfId="8" applyFont="1" applyAlignment="1">
      <alignment horizontal="left" wrapText="1"/>
    </xf>
    <xf numFmtId="0" fontId="6" fillId="0" borderId="22" xfId="8" applyFont="1" applyBorder="1" applyAlignment="1">
      <alignment horizontal="center" vertical="center" wrapText="1"/>
    </xf>
    <xf numFmtId="0" fontId="6" fillId="0" borderId="11" xfId="8" applyFont="1" applyBorder="1" applyAlignment="1">
      <alignment horizontal="center" vertical="center" wrapText="1"/>
    </xf>
    <xf numFmtId="0" fontId="4" fillId="0" borderId="6" xfId="21" applyFont="1" applyBorder="1"/>
    <xf numFmtId="0" fontId="4" fillId="0" borderId="11" xfId="21" applyFont="1" applyBorder="1"/>
    <xf numFmtId="0" fontId="6" fillId="0" borderId="10" xfId="8" applyFont="1" applyBorder="1" applyAlignment="1">
      <alignment horizontal="left" vertical="center" wrapText="1"/>
    </xf>
    <xf numFmtId="4" fontId="6" fillId="0" borderId="10" xfId="8" applyNumberFormat="1" applyFont="1" applyBorder="1" applyAlignment="1">
      <alignment horizontal="right" wrapText="1"/>
    </xf>
    <xf numFmtId="0" fontId="6" fillId="0" borderId="0" xfId="8" applyFont="1" applyAlignment="1">
      <alignment horizontal="left" vertical="center" wrapText="1"/>
    </xf>
    <xf numFmtId="4" fontId="6" fillId="0" borderId="0" xfId="8" applyNumberFormat="1" applyFont="1" applyAlignment="1">
      <alignment horizontal="right" wrapText="1"/>
    </xf>
    <xf numFmtId="0" fontId="5" fillId="0" borderId="0" xfId="8" applyFont="1" applyAlignment="1">
      <alignment vertical="top"/>
    </xf>
    <xf numFmtId="0" fontId="4" fillId="0" borderId="0" xfId="18" applyFont="1"/>
    <xf numFmtId="0" fontId="13" fillId="0" borderId="0" xfId="15" applyFont="1"/>
    <xf numFmtId="0" fontId="10" fillId="0" borderId="0" xfId="15" applyFont="1" applyAlignment="1">
      <alignment vertical="center"/>
    </xf>
    <xf numFmtId="0" fontId="10" fillId="0" borderId="0" xfId="15" applyFont="1"/>
    <xf numFmtId="0" fontId="25" fillId="0" borderId="0" xfId="15" applyFont="1"/>
    <xf numFmtId="0" fontId="25" fillId="0" borderId="0" xfId="18" applyFont="1"/>
    <xf numFmtId="0" fontId="13" fillId="0" borderId="0" xfId="18" applyFont="1"/>
    <xf numFmtId="0" fontId="6" fillId="2" borderId="4" xfId="15" applyFont="1" applyFill="1" applyBorder="1" applyAlignment="1">
      <alignment horizontal="center" vertical="center"/>
    </xf>
    <xf numFmtId="0" fontId="6" fillId="2" borderId="6" xfId="15" applyFont="1" applyFill="1" applyBorder="1" applyAlignment="1">
      <alignment horizontal="center" vertical="center"/>
    </xf>
    <xf numFmtId="4" fontId="6" fillId="2" borderId="6" xfId="17" applyNumberFormat="1" applyFont="1" applyFill="1" applyBorder="1" applyAlignment="1">
      <alignment horizontal="center" vertical="center" wrapText="1"/>
    </xf>
    <xf numFmtId="4" fontId="6" fillId="2" borderId="6" xfId="15" applyNumberFormat="1" applyFont="1" applyFill="1" applyBorder="1" applyAlignment="1">
      <alignment horizontal="center" vertical="center" wrapText="1"/>
    </xf>
    <xf numFmtId="0" fontId="6" fillId="2" borderId="6" xfId="15" applyFont="1" applyFill="1" applyBorder="1" applyAlignment="1">
      <alignment horizontal="center" vertical="center" wrapText="1"/>
    </xf>
    <xf numFmtId="0" fontId="6" fillId="2" borderId="6" xfId="18" applyFont="1" applyFill="1" applyBorder="1" applyAlignment="1">
      <alignment horizontal="center" vertical="center"/>
    </xf>
    <xf numFmtId="0" fontId="6" fillId="2" borderId="4" xfId="18" applyFont="1" applyFill="1" applyBorder="1" applyAlignment="1">
      <alignment horizontal="center" vertical="center"/>
    </xf>
    <xf numFmtId="0" fontId="21" fillId="3" borderId="0" xfId="0" applyFont="1" applyFill="1" applyAlignment="1">
      <alignment vertical="top"/>
    </xf>
    <xf numFmtId="4" fontId="4" fillId="0" borderId="18" xfId="15" applyNumberFormat="1" applyFont="1" applyBorder="1" applyAlignment="1">
      <alignment horizontal="left" vertical="center" wrapText="1"/>
    </xf>
    <xf numFmtId="4" fontId="4" fillId="0" borderId="14" xfId="15" applyNumberFormat="1" applyFont="1" applyBorder="1" applyAlignment="1">
      <alignment horizontal="left" vertical="center" wrapText="1"/>
    </xf>
    <xf numFmtId="0" fontId="6" fillId="0" borderId="17" xfId="15" applyFont="1" applyBorder="1" applyAlignment="1">
      <alignment horizontal="left" vertical="center" wrapText="1"/>
    </xf>
    <xf numFmtId="4" fontId="6" fillId="0" borderId="14" xfId="15" applyNumberFormat="1" applyFont="1" applyBorder="1" applyAlignment="1">
      <alignment horizontal="right" vertical="center" wrapText="1"/>
    </xf>
    <xf numFmtId="4" fontId="6" fillId="0" borderId="15" xfId="15" applyNumberFormat="1" applyFont="1" applyBorder="1" applyAlignment="1">
      <alignment horizontal="right" vertical="center" wrapText="1"/>
    </xf>
    <xf numFmtId="0" fontId="4" fillId="0" borderId="6" xfId="15" applyFont="1" applyBorder="1" applyAlignment="1">
      <alignment horizontal="left" vertical="center"/>
    </xf>
    <xf numFmtId="4" fontId="4" fillId="0" borderId="11" xfId="15" applyNumberFormat="1" applyFont="1" applyBorder="1" applyAlignment="1">
      <alignment horizontal="right" vertical="center" wrapText="1"/>
    </xf>
    <xf numFmtId="4" fontId="4" fillId="0" borderId="6" xfId="15" applyNumberFormat="1" applyFont="1" applyBorder="1" applyAlignment="1">
      <alignment vertical="distributed"/>
    </xf>
    <xf numFmtId="0" fontId="4" fillId="0" borderId="6" xfId="15" applyFont="1" applyBorder="1" applyAlignment="1">
      <alignment vertical="center"/>
    </xf>
    <xf numFmtId="4" fontId="4" fillId="0" borderId="1" xfId="15" applyNumberFormat="1" applyFont="1" applyBorder="1" applyAlignment="1">
      <alignment horizontal="right" vertical="center" wrapText="1"/>
    </xf>
    <xf numFmtId="4" fontId="4" fillId="0" borderId="1" xfId="15" applyNumberFormat="1" applyFont="1" applyBorder="1" applyAlignment="1">
      <alignment horizontal="right" wrapText="1"/>
    </xf>
    <xf numFmtId="0" fontId="6" fillId="0" borderId="6" xfId="15" applyFont="1" applyBorder="1"/>
    <xf numFmtId="4" fontId="6" fillId="0" borderId="6" xfId="15" applyNumberFormat="1" applyFont="1" applyBorder="1"/>
    <xf numFmtId="4" fontId="1" fillId="0" borderId="0" xfId="15" applyNumberFormat="1"/>
    <xf numFmtId="0" fontId="4" fillId="0" borderId="0" xfId="15" applyFont="1" applyAlignment="1">
      <alignment vertical="top"/>
    </xf>
    <xf numFmtId="0" fontId="6" fillId="0" borderId="16" xfId="15" applyFont="1" applyBorder="1" applyAlignment="1">
      <alignment horizontal="left" vertical="center" wrapText="1"/>
    </xf>
    <xf numFmtId="4" fontId="13" fillId="0" borderId="6" xfId="18" applyNumberFormat="1" applyFont="1" applyBorder="1" applyAlignment="1">
      <alignment horizontal="right" vertical="center" wrapText="1"/>
    </xf>
    <xf numFmtId="0" fontId="6" fillId="0" borderId="13" xfId="18" applyFont="1" applyBorder="1" applyAlignment="1">
      <alignment horizontal="center" vertical="center" wrapText="1"/>
    </xf>
    <xf numFmtId="4" fontId="4" fillId="0" borderId="6" xfId="15" applyNumberFormat="1" applyFont="1" applyBorder="1" applyAlignment="1">
      <alignment vertical="distributed" shrinkToFit="1"/>
    </xf>
    <xf numFmtId="49" fontId="6" fillId="0" borderId="6" xfId="15" applyNumberFormat="1" applyFont="1" applyBorder="1" applyAlignment="1">
      <alignment horizontal="left" vertical="center" wrapText="1"/>
    </xf>
    <xf numFmtId="4" fontId="6" fillId="0" borderId="6" xfId="15" applyNumberFormat="1" applyFont="1" applyBorder="1" applyAlignment="1">
      <alignment wrapText="1"/>
    </xf>
    <xf numFmtId="0" fontId="3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vertical="top"/>
    </xf>
    <xf numFmtId="0" fontId="5" fillId="0" borderId="3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right" vertical="center"/>
    </xf>
    <xf numFmtId="0" fontId="3" fillId="0" borderId="6" xfId="16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top"/>
    </xf>
    <xf numFmtId="4" fontId="13" fillId="0" borderId="6" xfId="15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6" xfId="0" applyNumberFormat="1" applyFont="1" applyBorder="1"/>
    <xf numFmtId="4" fontId="21" fillId="0" borderId="6" xfId="0" applyNumberFormat="1" applyFont="1" applyBorder="1" applyAlignment="1">
      <alignment vertical="top"/>
    </xf>
    <xf numFmtId="0" fontId="5" fillId="0" borderId="6" xfId="0" applyFont="1" applyBorder="1"/>
    <xf numFmtId="4" fontId="5" fillId="0" borderId="6" xfId="0" applyNumberFormat="1" applyFont="1" applyBorder="1"/>
    <xf numFmtId="4" fontId="5" fillId="0" borderId="9" xfId="0" applyNumberFormat="1" applyFont="1" applyBorder="1" applyAlignment="1">
      <alignment horizontal="right" vertical="center"/>
    </xf>
    <xf numFmtId="0" fontId="4" fillId="0" borderId="9" xfId="15" applyFont="1" applyBorder="1"/>
    <xf numFmtId="2" fontId="4" fillId="0" borderId="8" xfId="18" applyNumberFormat="1" applyFont="1" applyBorder="1" applyAlignment="1">
      <alignment horizontal="right"/>
    </xf>
    <xf numFmtId="2" fontId="4" fillId="0" borderId="6" xfId="18" applyNumberFormat="1" applyFont="1" applyBorder="1" applyAlignment="1">
      <alignment horizontal="right"/>
    </xf>
    <xf numFmtId="0" fontId="6" fillId="0" borderId="16" xfId="15" applyFont="1" applyBorder="1" applyAlignment="1">
      <alignment horizontal="left" vertical="center"/>
    </xf>
    <xf numFmtId="0" fontId="13" fillId="0" borderId="0" xfId="15" applyFont="1" applyAlignment="1">
      <alignment horizontal="left" vertical="center"/>
    </xf>
    <xf numFmtId="0" fontId="12" fillId="0" borderId="0" xfId="15" applyFont="1" applyAlignment="1">
      <alignment horizontal="left" vertical="center"/>
    </xf>
    <xf numFmtId="0" fontId="5" fillId="0" borderId="6" xfId="0" applyFont="1" applyBorder="1" applyAlignment="1">
      <alignment horizontal="left"/>
    </xf>
    <xf numFmtId="9" fontId="3" fillId="0" borderId="6" xfId="29" applyFont="1" applyBorder="1"/>
    <xf numFmtId="9" fontId="13" fillId="0" borderId="0" xfId="29" applyFont="1"/>
    <xf numFmtId="9" fontId="6" fillId="2" borderId="6" xfId="29" applyFont="1" applyFill="1" applyBorder="1" applyAlignment="1">
      <alignment horizontal="center" vertical="center" wrapText="1"/>
    </xf>
    <xf numFmtId="9" fontId="5" fillId="0" borderId="6" xfId="29" applyFont="1" applyBorder="1"/>
    <xf numFmtId="9" fontId="13" fillId="0" borderId="0" xfId="29" applyFont="1" applyAlignment="1">
      <alignment horizontal="right" wrapText="1"/>
    </xf>
    <xf numFmtId="9" fontId="12" fillId="0" borderId="0" xfId="29" applyFont="1" applyAlignment="1">
      <alignment horizontal="right" vertical="center" wrapText="1"/>
    </xf>
    <xf numFmtId="9" fontId="1" fillId="0" borderId="0" xfId="29"/>
    <xf numFmtId="10" fontId="5" fillId="0" borderId="6" xfId="29" applyNumberFormat="1" applyFont="1" applyBorder="1"/>
    <xf numFmtId="10" fontId="3" fillId="0" borderId="6" xfId="29" applyNumberFormat="1" applyFont="1" applyBorder="1"/>
    <xf numFmtId="10" fontId="4" fillId="0" borderId="6" xfId="29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" fontId="6" fillId="0" borderId="6" xfId="18" applyNumberFormat="1" applyFont="1" applyBorder="1" applyAlignment="1">
      <alignment horizontal="right"/>
    </xf>
    <xf numFmtId="2" fontId="6" fillId="0" borderId="6" xfId="18" applyNumberFormat="1" applyFont="1" applyBorder="1" applyAlignment="1">
      <alignment horizontal="right"/>
    </xf>
    <xf numFmtId="0" fontId="4" fillId="0" borderId="21" xfId="18" applyFont="1" applyBorder="1" applyAlignment="1">
      <alignment horizontal="right"/>
    </xf>
    <xf numFmtId="0" fontId="4" fillId="0" borderId="12" xfId="18" applyFont="1" applyBorder="1" applyAlignment="1">
      <alignment horizontal="right"/>
    </xf>
    <xf numFmtId="0" fontId="3" fillId="0" borderId="0" xfId="16" applyFont="1" applyAlignment="1">
      <alignment horizontal="left" vertical="top"/>
    </xf>
    <xf numFmtId="0" fontId="10" fillId="0" borderId="0" xfId="15" applyFont="1" applyAlignment="1">
      <alignment horizontal="center"/>
    </xf>
    <xf numFmtId="0" fontId="10" fillId="0" borderId="0" xfId="15" applyFont="1" applyAlignment="1">
      <alignment horizontal="center" vertical="distributed"/>
    </xf>
    <xf numFmtId="0" fontId="3" fillId="0" borderId="0" xfId="16" applyFont="1" applyAlignment="1">
      <alignment vertical="top"/>
    </xf>
    <xf numFmtId="0" fontId="10" fillId="0" borderId="0" xfId="15" applyFont="1" applyAlignment="1">
      <alignment horizontal="center" vertical="center"/>
    </xf>
    <xf numFmtId="0" fontId="6" fillId="2" borderId="7" xfId="15" applyFont="1" applyFill="1" applyBorder="1" applyAlignment="1">
      <alignment horizontal="center" vertical="center"/>
    </xf>
    <xf numFmtId="0" fontId="6" fillId="2" borderId="9" xfId="15" applyFont="1" applyFill="1" applyBorder="1" applyAlignment="1">
      <alignment horizontal="center" vertical="center"/>
    </xf>
    <xf numFmtId="4" fontId="6" fillId="2" borderId="7" xfId="17" applyNumberFormat="1" applyFont="1" applyFill="1" applyBorder="1" applyAlignment="1">
      <alignment horizontal="center" vertical="center" wrapText="1"/>
    </xf>
    <xf numFmtId="4" fontId="6" fillId="2" borderId="9" xfId="17" applyNumberFormat="1" applyFont="1" applyFill="1" applyBorder="1" applyAlignment="1">
      <alignment horizontal="center" vertical="center" wrapText="1"/>
    </xf>
    <xf numFmtId="4" fontId="6" fillId="2" borderId="6" xfId="17" applyNumberFormat="1" applyFont="1" applyFill="1" applyBorder="1" applyAlignment="1">
      <alignment horizontal="center" vertical="center" wrapText="1"/>
    </xf>
    <xf numFmtId="0" fontId="3" fillId="0" borderId="5" xfId="16" applyFont="1" applyBorder="1" applyAlignment="1">
      <alignment horizontal="left" vertical="top"/>
    </xf>
    <xf numFmtId="0" fontId="6" fillId="2" borderId="2" xfId="15" applyFont="1" applyFill="1" applyBorder="1" applyAlignment="1">
      <alignment horizontal="center" vertical="center" wrapText="1"/>
    </xf>
    <xf numFmtId="0" fontId="6" fillId="2" borderId="4" xfId="15" applyFont="1" applyFill="1" applyBorder="1" applyAlignment="1">
      <alignment horizontal="center" vertical="center" wrapText="1"/>
    </xf>
    <xf numFmtId="0" fontId="11" fillId="0" borderId="0" xfId="15" applyFont="1" applyAlignment="1">
      <alignment horizontal="center"/>
    </xf>
    <xf numFmtId="0" fontId="10" fillId="0" borderId="0" xfId="15" applyFont="1" applyAlignment="1">
      <alignment horizontal="left"/>
    </xf>
    <xf numFmtId="0" fontId="3" fillId="0" borderId="2" xfId="16" applyFont="1" applyBorder="1" applyAlignment="1">
      <alignment horizontal="left"/>
    </xf>
    <xf numFmtId="0" fontId="3" fillId="0" borderId="3" xfId="16" applyFont="1" applyBorder="1" applyAlignment="1">
      <alignment horizontal="left"/>
    </xf>
    <xf numFmtId="0" fontId="3" fillId="0" borderId="4" xfId="16" applyFont="1" applyBorder="1" applyAlignment="1">
      <alignment horizontal="left"/>
    </xf>
    <xf numFmtId="0" fontId="3" fillId="0" borderId="0" xfId="16" applyFont="1" applyAlignment="1">
      <alignment horizontal="center" vertical="top"/>
    </xf>
    <xf numFmtId="0" fontId="10" fillId="0" borderId="0" xfId="15" applyFont="1" applyAlignment="1">
      <alignment horizontal="left" vertical="top"/>
    </xf>
    <xf numFmtId="0" fontId="11" fillId="0" borderId="0" xfId="16" applyFont="1" applyAlignment="1">
      <alignment horizontal="left" vertical="top"/>
    </xf>
    <xf numFmtId="0" fontId="11" fillId="0" borderId="5" xfId="16" applyFont="1" applyBorder="1" applyAlignment="1">
      <alignment horizontal="center" vertical="top"/>
    </xf>
    <xf numFmtId="0" fontId="3" fillId="0" borderId="5" xfId="16" applyFont="1" applyBorder="1" applyAlignment="1">
      <alignment horizontal="left" vertical="top" wrapText="1"/>
    </xf>
    <xf numFmtId="0" fontId="4" fillId="2" borderId="2" xfId="18" applyFont="1" applyFill="1" applyBorder="1" applyAlignment="1">
      <alignment horizontal="left" vertical="center"/>
    </xf>
    <xf numFmtId="0" fontId="4" fillId="2" borderId="4" xfId="18" applyFont="1" applyFill="1" applyBorder="1" applyAlignment="1">
      <alignment horizontal="left" vertical="center"/>
    </xf>
    <xf numFmtId="0" fontId="10" fillId="0" borderId="0" xfId="18" applyFont="1" applyAlignment="1">
      <alignment horizontal="center" vertical="center"/>
    </xf>
    <xf numFmtId="0" fontId="10" fillId="0" borderId="0" xfId="18" applyFont="1" applyAlignment="1">
      <alignment horizontal="center"/>
    </xf>
    <xf numFmtId="0" fontId="3" fillId="0" borderId="0" xfId="19" applyFont="1" applyAlignment="1">
      <alignment horizontal="left" vertical="top"/>
    </xf>
    <xf numFmtId="0" fontId="3" fillId="0" borderId="13" xfId="8" applyFont="1" applyBorder="1" applyAlignment="1">
      <alignment horizontal="center"/>
    </xf>
    <xf numFmtId="0" fontId="10" fillId="0" borderId="0" xfId="18" applyFont="1" applyAlignment="1">
      <alignment horizontal="center" vertical="distributed"/>
    </xf>
    <xf numFmtId="0" fontId="5" fillId="0" borderId="0" xfId="8" applyFont="1" applyAlignment="1">
      <alignment horizontal="justify" vertical="center" wrapText="1"/>
    </xf>
    <xf numFmtId="0" fontId="5" fillId="0" borderId="0" xfId="8" applyFont="1" applyAlignment="1">
      <alignment horizontal="justify" wrapText="1"/>
    </xf>
    <xf numFmtId="0" fontId="3" fillId="0" borderId="0" xfId="8" applyFont="1" applyAlignment="1">
      <alignment horizontal="left" wrapText="1"/>
    </xf>
    <xf numFmtId="0" fontId="1" fillId="0" borderId="0" xfId="15" applyAlignment="1">
      <alignment vertical="center"/>
    </xf>
    <xf numFmtId="0" fontId="6" fillId="2" borderId="23" xfId="15" applyFont="1" applyFill="1" applyBorder="1" applyAlignment="1">
      <alignment horizontal="center" vertical="center"/>
    </xf>
    <xf numFmtId="4" fontId="6" fillId="2" borderId="23" xfId="17" applyNumberFormat="1" applyFont="1" applyFill="1" applyBorder="1" applyAlignment="1">
      <alignment horizontal="center" vertical="center" wrapText="1"/>
    </xf>
    <xf numFmtId="4" fontId="6" fillId="2" borderId="7" xfId="15" applyNumberFormat="1" applyFont="1" applyFill="1" applyBorder="1" applyAlignment="1">
      <alignment horizontal="center" vertical="center" wrapText="1"/>
    </xf>
    <xf numFmtId="0" fontId="6" fillId="0" borderId="6" xfId="15" applyFont="1" applyBorder="1" applyAlignment="1">
      <alignment horizontal="left" vertical="center" wrapText="1"/>
    </xf>
  </cellXfs>
  <cellStyles count="30">
    <cellStyle name="=C:\WINNT\SYSTEM32\COMMAND.COM" xfId="4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1" xfId="2"/>
    <cellStyle name="Normal 11 2" xfId="15"/>
    <cellStyle name="Normal 11 3" xfId="18"/>
    <cellStyle name="Normal 13" xfId="22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4" xfId="28"/>
    <cellStyle name="Porcentaje" xfId="2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1</xdr:col>
      <xdr:colOff>2047875</xdr:colOff>
      <xdr:row>30</xdr:row>
      <xdr:rowOff>66675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0" y="5214938"/>
          <a:ext cx="28098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algn="ctr" rtl="1" eaLnBrk="1" fontAlgn="auto" latinLnBrk="0" hangingPunct="1">
            <a:lnSpc>
              <a:spcPts val="900"/>
            </a:lnSpc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</a:pP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 MA. GUADALUPE FRANCO CORONEL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ADMINISTRACIÓN Y FINANZAS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1083467</xdr:colOff>
      <xdr:row>25</xdr:row>
      <xdr:rowOff>119062</xdr:rowOff>
    </xdr:from>
    <xdr:to>
      <xdr:col>5</xdr:col>
      <xdr:colOff>452436</xdr:colOff>
      <xdr:row>31</xdr:row>
      <xdr:rowOff>83343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 flipH="1">
          <a:off x="4500561" y="5143500"/>
          <a:ext cx="2702719" cy="1107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1"/>
          <a:endParaRPr lang="es-MX" sz="900" b="0" i="0" baseline="0"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MD.. ROBERTO NAVA CASTRO</a:t>
          </a: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COMISIONADO PRESIDENTE </a:t>
          </a:r>
          <a:endParaRPr lang="es-MX" sz="1100" b="1" i="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94</xdr:row>
      <xdr:rowOff>0</xdr:rowOff>
    </xdr:from>
    <xdr:to>
      <xdr:col>1</xdr:col>
      <xdr:colOff>2047875</xdr:colOff>
      <xdr:row>98</xdr:row>
      <xdr:rowOff>66675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5210175"/>
          <a:ext cx="28098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algn="ctr" rtl="1" eaLnBrk="1" fontAlgn="auto" latinLnBrk="0" hangingPunct="1">
            <a:lnSpc>
              <a:spcPts val="900"/>
            </a:lnSpc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</a:pP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 MA. GUADALUPE FRANCO CORONEL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ADMINISTRACIÓN Y FINANZAS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119063</xdr:colOff>
      <xdr:row>93</xdr:row>
      <xdr:rowOff>119063</xdr:rowOff>
    </xdr:from>
    <xdr:to>
      <xdr:col>4</xdr:col>
      <xdr:colOff>750095</xdr:colOff>
      <xdr:row>98</xdr:row>
      <xdr:rowOff>95251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3786188" y="3440907"/>
          <a:ext cx="3309938" cy="92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1"/>
          <a:endParaRPr lang="es-MX" sz="900" b="0" i="0" baseline="0"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MD.ROBERTO NAVA CASTRO</a:t>
          </a: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COMISIONADO PRESIDENTE </a:t>
          </a:r>
          <a:endParaRPr lang="es-MX" sz="1100" kern="200" spc="20">
            <a:effectLst/>
          </a:endParaRPr>
        </a:p>
        <a:p>
          <a:pPr algn="ctr" rtl="1">
            <a:lnSpc>
              <a:spcPts val="900"/>
            </a:lnSpc>
          </a:pPr>
          <a:endParaRPr lang="es-MX" sz="1100" b="1" i="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0</xdr:rowOff>
    </xdr:from>
    <xdr:to>
      <xdr:col>1</xdr:col>
      <xdr:colOff>2047875</xdr:colOff>
      <xdr:row>41</xdr:row>
      <xdr:rowOff>66675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0" y="5210175"/>
          <a:ext cx="28098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algn="ctr" rtl="1" eaLnBrk="1" fontAlgn="auto" latinLnBrk="0" hangingPunct="1">
            <a:lnSpc>
              <a:spcPts val="900"/>
            </a:lnSpc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</a:pP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 MA. GUADALUPE FRANCO CORONEL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ADMINISTRACIÓN Y FINANZAS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83341</xdr:colOff>
      <xdr:row>36</xdr:row>
      <xdr:rowOff>119062</xdr:rowOff>
    </xdr:from>
    <xdr:to>
      <xdr:col>4</xdr:col>
      <xdr:colOff>714373</xdr:colOff>
      <xdr:row>42</xdr:row>
      <xdr:rowOff>83343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3750466" y="3036093"/>
          <a:ext cx="3309938" cy="1107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1"/>
          <a:endParaRPr lang="es-MX" sz="900" b="0" i="0" baseline="0"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MD.. ROBERTO NAVA CASTRO</a:t>
          </a: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COMISIONADO PRESIDENTE </a:t>
          </a:r>
          <a:endParaRPr lang="es-MX" sz="1100" kern="200" spc="20">
            <a:effectLst/>
          </a:endParaRPr>
        </a:p>
        <a:p>
          <a:pPr algn="ctr" rtl="1">
            <a:lnSpc>
              <a:spcPts val="900"/>
            </a:lnSpc>
          </a:pPr>
          <a:endParaRPr lang="es-MX" sz="1100" b="1" i="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1</xdr:col>
      <xdr:colOff>2047875</xdr:colOff>
      <xdr:row>62</xdr:row>
      <xdr:rowOff>66675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0" y="5210175"/>
          <a:ext cx="28098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algn="ctr" rtl="1" eaLnBrk="1" fontAlgn="auto" latinLnBrk="0" hangingPunct="1">
            <a:lnSpc>
              <a:spcPts val="900"/>
            </a:lnSpc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</a:pP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 MA. GUADALUPE FRANCO CORONEL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ADMINISTRACIÓN Y FINANZAS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71438</xdr:colOff>
      <xdr:row>57</xdr:row>
      <xdr:rowOff>119062</xdr:rowOff>
    </xdr:from>
    <xdr:to>
      <xdr:col>4</xdr:col>
      <xdr:colOff>750095</xdr:colOff>
      <xdr:row>62</xdr:row>
      <xdr:rowOff>142875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3702844" y="3738562"/>
          <a:ext cx="3155157" cy="976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1"/>
          <a:endParaRPr lang="es-MX" sz="900" b="0" i="0" baseline="0"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MD.. ROBERTO NAVA CASTRO</a:t>
          </a: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COMISIONADO PRESIDENTE </a:t>
          </a:r>
          <a:endParaRPr lang="es-MX" sz="1100" kern="200" spc="20">
            <a:effectLst/>
          </a:endParaRPr>
        </a:p>
        <a:p>
          <a:pPr algn="ctr" rtl="1">
            <a:lnSpc>
              <a:spcPts val="900"/>
            </a:lnSpc>
          </a:pPr>
          <a:endParaRPr lang="es-MX" sz="1100" b="1" i="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1</xdr:col>
      <xdr:colOff>2047875</xdr:colOff>
      <xdr:row>27</xdr:row>
      <xdr:rowOff>66675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0" y="5210175"/>
          <a:ext cx="28098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algn="ctr" rtl="1" eaLnBrk="1" fontAlgn="auto" latinLnBrk="0" hangingPunct="1">
            <a:lnSpc>
              <a:spcPts val="900"/>
            </a:lnSpc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</a:pP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 MA. GUADALUPE FRANCO CORONEL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ADMINISTRACIÓN Y FINANZAS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1083467</xdr:colOff>
      <xdr:row>22</xdr:row>
      <xdr:rowOff>119063</xdr:rowOff>
    </xdr:from>
    <xdr:to>
      <xdr:col>5</xdr:col>
      <xdr:colOff>452436</xdr:colOff>
      <xdr:row>27</xdr:row>
      <xdr:rowOff>95251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3960017" y="3290888"/>
          <a:ext cx="2655094" cy="92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1"/>
          <a:endParaRPr lang="es-MX" sz="900" b="0" i="0" baseline="0"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MD. ROBERTO NAVA CASTRO</a:t>
          </a: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COMISIONADO PRESIDENTE </a:t>
          </a:r>
          <a:endParaRPr lang="es-MX" sz="1100" kern="200" spc="20">
            <a:effectLst/>
          </a:endParaRPr>
        </a:p>
        <a:p>
          <a:pPr algn="ctr" rtl="1">
            <a:lnSpc>
              <a:spcPts val="900"/>
            </a:lnSpc>
          </a:pPr>
          <a:endParaRPr lang="es-MX" sz="1100" b="1" i="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1</xdr:col>
      <xdr:colOff>2047875</xdr:colOff>
      <xdr:row>22</xdr:row>
      <xdr:rowOff>66675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0" y="5210175"/>
          <a:ext cx="28098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algn="ctr" rtl="1" eaLnBrk="1" fontAlgn="auto" latinLnBrk="0" hangingPunct="1">
            <a:lnSpc>
              <a:spcPts val="900"/>
            </a:lnSpc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</a:pP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 MA. GUADALUPE FRANCO CORONEL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ADMINISTRACIÓN Y FINANZAS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1083467</xdr:colOff>
      <xdr:row>17</xdr:row>
      <xdr:rowOff>119062</xdr:rowOff>
    </xdr:from>
    <xdr:to>
      <xdr:col>5</xdr:col>
      <xdr:colOff>452436</xdr:colOff>
      <xdr:row>23</xdr:row>
      <xdr:rowOff>83343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4502942" y="5138737"/>
          <a:ext cx="2702719" cy="1107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1"/>
          <a:endParaRPr lang="es-MX" sz="900" b="0" i="0" baseline="0"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M.D. ROBERTO NAVA CASTRO</a:t>
          </a: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COMISIONADO PRESIDENTE 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 eaLnBrk="1" fontAlgn="auto" latinLnBrk="0" hangingPunct="1">
            <a:lnSpc>
              <a:spcPts val="700"/>
            </a:lnSpc>
          </a:pPr>
          <a:endParaRPr lang="es-MX" sz="1100" kern="200" spc="20">
            <a:effectLst/>
          </a:endParaRPr>
        </a:p>
        <a:p>
          <a:pPr algn="ctr" rtl="1">
            <a:lnSpc>
              <a:spcPts val="900"/>
            </a:lnSpc>
          </a:pPr>
          <a:endParaRPr lang="es-MX" sz="1100" b="1" i="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1</xdr:col>
      <xdr:colOff>2047875</xdr:colOff>
      <xdr:row>33</xdr:row>
      <xdr:rowOff>66675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0" y="5210175"/>
          <a:ext cx="28098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algn="ctr" rtl="1" eaLnBrk="1" fontAlgn="auto" latinLnBrk="0" hangingPunct="1">
            <a:lnSpc>
              <a:spcPts val="900"/>
            </a:lnSpc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</a:pP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 MA. GUADALUPE FRANCO CORONEL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ADMINISTRACIÓN Y FINANZAS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2726532</xdr:colOff>
      <xdr:row>28</xdr:row>
      <xdr:rowOff>119062</xdr:rowOff>
    </xdr:from>
    <xdr:to>
      <xdr:col>4</xdr:col>
      <xdr:colOff>107157</xdr:colOff>
      <xdr:row>33</xdr:row>
      <xdr:rowOff>104775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 flipH="1">
          <a:off x="3688557" y="7462837"/>
          <a:ext cx="2657475" cy="938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1"/>
          <a:endParaRPr lang="es-MX" sz="900" b="0" i="0" baseline="0"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MD. ROBERTO NAVA CASTRO</a:t>
          </a: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COMISIONADO PRESIDENTE 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 eaLnBrk="1" fontAlgn="auto" latinLnBrk="0" hangingPunct="1">
            <a:lnSpc>
              <a:spcPts val="700"/>
            </a:lnSpc>
          </a:pPr>
          <a:endParaRPr lang="es-MX" sz="1100" kern="200" spc="20">
            <a:effectLst/>
          </a:endParaRPr>
        </a:p>
        <a:p>
          <a:pPr algn="ctr" rtl="1">
            <a:lnSpc>
              <a:spcPts val="900"/>
            </a:lnSpc>
          </a:pPr>
          <a:endParaRPr lang="es-MX" sz="1100" b="1" i="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1</xdr:col>
      <xdr:colOff>2047875</xdr:colOff>
      <xdr:row>47</xdr:row>
      <xdr:rowOff>66675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>
          <a:spLocks noChangeArrowheads="1"/>
        </xdr:cNvSpPr>
      </xdr:nvSpPr>
      <xdr:spPr bwMode="auto">
        <a:xfrm>
          <a:off x="0" y="5210175"/>
          <a:ext cx="28098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algn="ctr" rtl="1" eaLnBrk="1" fontAlgn="auto" latinLnBrk="0" hangingPunct="1">
            <a:lnSpc>
              <a:spcPts val="900"/>
            </a:lnSpc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</a:pP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 MA. GUADALUPE FRANCO CORONEL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ADMINISTRACIÓN Y FINANZAS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2919412</xdr:colOff>
      <xdr:row>42</xdr:row>
      <xdr:rowOff>119063</xdr:rowOff>
    </xdr:from>
    <xdr:to>
      <xdr:col>4</xdr:col>
      <xdr:colOff>297657</xdr:colOff>
      <xdr:row>47</xdr:row>
      <xdr:rowOff>130969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 flipH="1">
          <a:off x="4800600" y="10298907"/>
          <a:ext cx="2581276" cy="964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1"/>
          <a:endParaRPr lang="es-MX" sz="900" b="0" i="0" baseline="0"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MD.. ROBERTO NAVA CASTRO</a:t>
          </a: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COMISIONADO PRESIDENTE DEL ITAIGro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 eaLnBrk="1" fontAlgn="auto" latinLnBrk="0" hangingPunct="1">
            <a:lnSpc>
              <a:spcPts val="700"/>
            </a:lnSpc>
          </a:pPr>
          <a:endParaRPr lang="es-MX" sz="1100" kern="200" spc="20">
            <a:effectLst/>
          </a:endParaRPr>
        </a:p>
        <a:p>
          <a:pPr algn="ctr" rtl="1">
            <a:lnSpc>
              <a:spcPts val="900"/>
            </a:lnSpc>
          </a:pPr>
          <a:endParaRPr lang="es-MX" sz="1100" b="1" i="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</xdr:col>
      <xdr:colOff>2047875</xdr:colOff>
      <xdr:row>23</xdr:row>
      <xdr:rowOff>66675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5210175"/>
          <a:ext cx="28098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algn="ctr" rtl="1" eaLnBrk="1" fontAlgn="auto" latinLnBrk="0" hangingPunct="1">
            <a:lnSpc>
              <a:spcPts val="900"/>
            </a:lnSpc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</a:pP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 MA. GUADALUPE FRANCO CORONEL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ADMINISTRACIÓN Y FINANZAS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631031</xdr:colOff>
      <xdr:row>18</xdr:row>
      <xdr:rowOff>107157</xdr:rowOff>
    </xdr:from>
    <xdr:to>
      <xdr:col>5</xdr:col>
      <xdr:colOff>154782</xdr:colOff>
      <xdr:row>24</xdr:row>
      <xdr:rowOff>71438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 flipH="1">
          <a:off x="3559969" y="4107657"/>
          <a:ext cx="2869407" cy="1107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1"/>
          <a:endParaRPr lang="es-MX" sz="900" b="0" i="0" baseline="0"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MD.. ROBERTO NAVA CASTRO</a:t>
          </a: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COMISIONADO PRESIDENTE </a:t>
          </a:r>
          <a:endParaRPr lang="es-MX" sz="1100" kern="200" spc="20">
            <a:effectLst/>
          </a:endParaRPr>
        </a:p>
        <a:p>
          <a:pPr algn="ctr" rtl="1">
            <a:lnSpc>
              <a:spcPts val="900"/>
            </a:lnSpc>
          </a:pPr>
          <a:endParaRPr lang="es-MX" sz="1100" b="1" i="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</xdr:col>
      <xdr:colOff>2047875</xdr:colOff>
      <xdr:row>23</xdr:row>
      <xdr:rowOff>66675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0" y="5210175"/>
          <a:ext cx="28098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algn="ctr" rtl="1" eaLnBrk="1" fontAlgn="auto" latinLnBrk="0" hangingPunct="1">
            <a:lnSpc>
              <a:spcPts val="900"/>
            </a:lnSpc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</a:pP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 MA. GUADALUPE FRANCO CORONEL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ADMINISTRACIÓN Y FINANZAS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881063</xdr:colOff>
      <xdr:row>18</xdr:row>
      <xdr:rowOff>107156</xdr:rowOff>
    </xdr:from>
    <xdr:to>
      <xdr:col>5</xdr:col>
      <xdr:colOff>261939</xdr:colOff>
      <xdr:row>24</xdr:row>
      <xdr:rowOff>71437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 flipH="1">
          <a:off x="3726657" y="3952875"/>
          <a:ext cx="2869407" cy="1107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1"/>
          <a:endParaRPr lang="es-MX" sz="900" b="0" i="0" baseline="0"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MD.. ROBERTO NAVA CASTRO</a:t>
          </a: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COMISIONADO PRESIDENTE </a:t>
          </a:r>
          <a:endParaRPr lang="es-MX" sz="1100" kern="200" spc="20">
            <a:effectLst/>
          </a:endParaRPr>
        </a:p>
        <a:p>
          <a:pPr algn="ctr" rtl="1">
            <a:lnSpc>
              <a:spcPts val="900"/>
            </a:lnSpc>
          </a:pPr>
          <a:endParaRPr lang="es-MX" sz="1100" b="1" i="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</xdr:col>
      <xdr:colOff>2047875</xdr:colOff>
      <xdr:row>24</xdr:row>
      <xdr:rowOff>66675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0" y="5210175"/>
          <a:ext cx="28098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algn="ctr" rtl="1" eaLnBrk="1" fontAlgn="auto" latinLnBrk="0" hangingPunct="1">
            <a:lnSpc>
              <a:spcPts val="900"/>
            </a:lnSpc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</a:pP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 MA. GUADALUPE FRANCO CORONEL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ADMINISTRACIÓN Y FINANZAS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214313</xdr:colOff>
      <xdr:row>19</xdr:row>
      <xdr:rowOff>47626</xdr:rowOff>
    </xdr:from>
    <xdr:to>
      <xdr:col>4</xdr:col>
      <xdr:colOff>440532</xdr:colOff>
      <xdr:row>25</xdr:row>
      <xdr:rowOff>11907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 flipH="1">
          <a:off x="3559969" y="4095751"/>
          <a:ext cx="2869407" cy="1107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1"/>
          <a:endParaRPr lang="es-MX" sz="900" b="0" i="0" baseline="0"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MD.. ROBERTO NAVA CASTRO</a:t>
          </a: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COMISIONADO PRESIDENTE 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 eaLnBrk="1" fontAlgn="auto" latinLnBrk="0" hangingPunct="1">
            <a:lnSpc>
              <a:spcPts val="700"/>
            </a:lnSpc>
          </a:pPr>
          <a:endParaRPr lang="es-MX" sz="1100" kern="200" spc="20">
            <a:effectLst/>
          </a:endParaRPr>
        </a:p>
        <a:p>
          <a:pPr algn="ctr" rtl="1">
            <a:lnSpc>
              <a:spcPts val="900"/>
            </a:lnSpc>
          </a:pPr>
          <a:endParaRPr lang="es-MX" sz="1100" b="1" i="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36</xdr:row>
      <xdr:rowOff>47625</xdr:rowOff>
    </xdr:from>
    <xdr:to>
      <xdr:col>2</xdr:col>
      <xdr:colOff>654844</xdr:colOff>
      <xdr:row>40</xdr:row>
      <xdr:rowOff>114300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762125" y="7191375"/>
          <a:ext cx="28098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algn="ctr" rtl="1" eaLnBrk="1" fontAlgn="auto" latinLnBrk="0" hangingPunct="1">
            <a:lnSpc>
              <a:spcPts val="900"/>
            </a:lnSpc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</a:pP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 MA. GUADALUPE FRANCO CORONEL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ADMINISTRACIÓN Y FINANZAS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3</xdr:col>
      <xdr:colOff>107156</xdr:colOff>
      <xdr:row>35</xdr:row>
      <xdr:rowOff>95251</xdr:rowOff>
    </xdr:from>
    <xdr:to>
      <xdr:col>4</xdr:col>
      <xdr:colOff>1726407</xdr:colOff>
      <xdr:row>41</xdr:row>
      <xdr:rowOff>59532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 flipH="1">
          <a:off x="5619750" y="7917657"/>
          <a:ext cx="2869407" cy="1107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1"/>
          <a:endParaRPr lang="es-MX" sz="900" b="0" i="0" baseline="0"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MD.. ROBERTO NAVA CASTRO</a:t>
          </a: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COMISIONADO PRESIDENTE </a:t>
          </a:r>
          <a:endParaRPr lang="es-MX" sz="1100" kern="200" spc="20">
            <a:effectLst/>
          </a:endParaRPr>
        </a:p>
        <a:p>
          <a:pPr algn="ctr" rtl="1">
            <a:lnSpc>
              <a:spcPts val="900"/>
            </a:lnSpc>
          </a:pPr>
          <a:endParaRPr lang="es-MX" sz="1100" b="1" i="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1</xdr:col>
      <xdr:colOff>273843</xdr:colOff>
      <xdr:row>30</xdr:row>
      <xdr:rowOff>66675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0" y="5214938"/>
          <a:ext cx="2928937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algn="ctr" rtl="1" eaLnBrk="1" fontAlgn="auto" latinLnBrk="0" hangingPunct="1">
            <a:lnSpc>
              <a:spcPts val="900"/>
            </a:lnSpc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</a:pP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 MA. GUADALUPE FRANCO CORONEL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ADMINISTRACIÓN Y FINANZAS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1345406</xdr:colOff>
      <xdr:row>25</xdr:row>
      <xdr:rowOff>119062</xdr:rowOff>
    </xdr:from>
    <xdr:to>
      <xdr:col>2</xdr:col>
      <xdr:colOff>1143000</xdr:colOff>
      <xdr:row>31</xdr:row>
      <xdr:rowOff>83343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4000500" y="5143500"/>
          <a:ext cx="3321844" cy="1107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1"/>
          <a:endParaRPr lang="es-MX" sz="900" b="0" i="0" baseline="0"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M.D.. ROBERTO NAVA CASTRO</a:t>
          </a: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COMISIONADO PRESIDENTE </a:t>
          </a:r>
          <a:endParaRPr lang="es-MX" sz="1100" kern="200" spc="20">
            <a:effectLst/>
          </a:endParaRPr>
        </a:p>
        <a:p>
          <a:pPr algn="ctr" rtl="1">
            <a:lnSpc>
              <a:spcPts val="900"/>
            </a:lnSpc>
          </a:pPr>
          <a:endParaRPr lang="es-MX" sz="1100" b="1" i="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</xdr:col>
      <xdr:colOff>2047875</xdr:colOff>
      <xdr:row>23</xdr:row>
      <xdr:rowOff>66675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0" y="5210175"/>
          <a:ext cx="28098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algn="ctr" rtl="1" eaLnBrk="1" fontAlgn="auto" latinLnBrk="0" hangingPunct="1">
            <a:lnSpc>
              <a:spcPts val="900"/>
            </a:lnSpc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</a:pP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 MA. GUADALUPE FRANCO CORONEL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ADMINISTRACIÓN Y FINANZAS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178590</xdr:colOff>
      <xdr:row>18</xdr:row>
      <xdr:rowOff>119063</xdr:rowOff>
    </xdr:from>
    <xdr:to>
      <xdr:col>3</xdr:col>
      <xdr:colOff>1535904</xdr:colOff>
      <xdr:row>23</xdr:row>
      <xdr:rowOff>130969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3750465" y="3905251"/>
          <a:ext cx="2631283" cy="964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1"/>
          <a:endParaRPr lang="es-MX" sz="900" b="0" i="0" baseline="0"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M.D.. ROBERTO NAVA CASTRO</a:t>
          </a: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COMISIONADO PRESIDENTE </a:t>
          </a:r>
          <a:endParaRPr lang="es-MX" sz="1100" kern="200" spc="20">
            <a:effectLst/>
          </a:endParaRPr>
        </a:p>
        <a:p>
          <a:pPr algn="ctr" rtl="1">
            <a:lnSpc>
              <a:spcPts val="900"/>
            </a:lnSpc>
          </a:pPr>
          <a:endParaRPr lang="es-MX" sz="1100" b="1" i="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1</xdr:col>
      <xdr:colOff>2047875</xdr:colOff>
      <xdr:row>29</xdr:row>
      <xdr:rowOff>66675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0" y="5210175"/>
          <a:ext cx="28098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algn="ctr" rtl="1" eaLnBrk="1" fontAlgn="auto" latinLnBrk="0" hangingPunct="1">
            <a:lnSpc>
              <a:spcPts val="900"/>
            </a:lnSpc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</a:pP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 MA. GUADALUPE FRANCO CORONEL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ADMINISTRACIÓN Y FINANZAS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3</xdr:col>
      <xdr:colOff>23813</xdr:colOff>
      <xdr:row>24</xdr:row>
      <xdr:rowOff>59530</xdr:rowOff>
    </xdr:from>
    <xdr:to>
      <xdr:col>5</xdr:col>
      <xdr:colOff>583407</xdr:colOff>
      <xdr:row>30</xdr:row>
      <xdr:rowOff>23811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 flipH="1">
          <a:off x="3893344" y="7369968"/>
          <a:ext cx="2869407" cy="1107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1"/>
          <a:endParaRPr lang="es-MX" sz="900" b="0" i="0" baseline="0"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MD.. ROBERTO NAVA CASTRO</a:t>
          </a: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COMISIONADO PRESIDENTE 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 eaLnBrk="1" fontAlgn="auto" latinLnBrk="0" hangingPunct="1">
            <a:lnSpc>
              <a:spcPts val="700"/>
            </a:lnSpc>
          </a:pPr>
          <a:endParaRPr lang="es-MX" sz="1100" kern="200" spc="20">
            <a:effectLst/>
          </a:endParaRPr>
        </a:p>
        <a:p>
          <a:pPr algn="ctr" rtl="1">
            <a:lnSpc>
              <a:spcPts val="900"/>
            </a:lnSpc>
          </a:pPr>
          <a:endParaRPr lang="es-MX" sz="1100" b="1" i="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1</xdr:col>
      <xdr:colOff>2047875</xdr:colOff>
      <xdr:row>34</xdr:row>
      <xdr:rowOff>66675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0" y="5210175"/>
          <a:ext cx="28098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ELABORÓ</a:t>
          </a:r>
        </a:p>
        <a:p>
          <a:pPr algn="ctr" rtl="1" eaLnBrk="1" fontAlgn="auto" latinLnBrk="0" hangingPunct="1">
            <a:lnSpc>
              <a:spcPts val="900"/>
            </a:lnSpc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lnSpc>
              <a:spcPts val="900"/>
            </a:lnSpc>
          </a:pP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 MA. GUADALUPE FRANCO CORONEL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</a:t>
          </a:r>
          <a:r>
            <a:rPr lang="es-MX" sz="9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ADMINISTRACIÓN Y FINANZAS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1083467</xdr:colOff>
      <xdr:row>29</xdr:row>
      <xdr:rowOff>119063</xdr:rowOff>
    </xdr:from>
    <xdr:to>
      <xdr:col>5</xdr:col>
      <xdr:colOff>452436</xdr:colOff>
      <xdr:row>34</xdr:row>
      <xdr:rowOff>107157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4905373" y="3667126"/>
          <a:ext cx="3107532" cy="94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 eaLnBrk="1" fontAlgn="auto" latinLnBrk="0" hangingPunct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AUTORIZÓ</a:t>
          </a:r>
        </a:p>
        <a:p>
          <a:pPr rtl="1" eaLnBrk="1" fontAlgn="auto" latinLnBrk="0" hangingPunct="1"/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9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rtl="1"/>
          <a:endParaRPr lang="es-MX" sz="900" b="0" i="0" baseline="0">
            <a:effectLst/>
            <a:latin typeface="+mn-lt"/>
            <a:ea typeface="+mn-ea"/>
            <a:cs typeface="+mn-cs"/>
          </a:endParaRP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MD. ROBERTO NAVA CASTRO</a:t>
          </a:r>
        </a:p>
        <a:p>
          <a:pPr algn="ctr" rtl="1"/>
          <a:r>
            <a:rPr lang="es-MX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COMISIONADO PRESIDENTE </a:t>
          </a:r>
          <a:endParaRPr lang="es-MX" sz="1100" kern="200" spc="20">
            <a:effectLst/>
          </a:endParaRPr>
        </a:p>
        <a:p>
          <a:pPr algn="ctr" rtl="1">
            <a:lnSpc>
              <a:spcPts val="900"/>
            </a:lnSpc>
          </a:pPr>
          <a:endParaRPr lang="es-MX" sz="1100" b="1" i="0"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tabSelected="1" zoomScale="80" zoomScaleNormal="80" workbookViewId="0">
      <selection activeCell="G9" sqref="G9"/>
    </sheetView>
  </sheetViews>
  <sheetFormatPr baseColWidth="10" defaultColWidth="11.42578125" defaultRowHeight="15" x14ac:dyDescent="0.25"/>
  <cols>
    <col min="1" max="1" width="14.7109375" style="4" customWidth="1"/>
    <col min="2" max="2" width="39.85546875" style="4" customWidth="1"/>
    <col min="3" max="3" width="19.85546875" style="4" customWidth="1"/>
    <col min="4" max="4" width="16.28515625" style="4" customWidth="1"/>
    <col min="5" max="5" width="16.42578125" style="4" customWidth="1"/>
    <col min="6" max="6" width="16.28515625" style="4" customWidth="1"/>
    <col min="7" max="7" width="16.4257812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2"/>
      <c r="G1" s="3" t="s">
        <v>121</v>
      </c>
    </row>
    <row r="2" spans="1:7" ht="28.5" customHeight="1" x14ac:dyDescent="0.25">
      <c r="A2" s="174" t="s">
        <v>132</v>
      </c>
      <c r="B2" s="174"/>
      <c r="C2" s="174"/>
      <c r="D2" s="174"/>
      <c r="E2" s="174"/>
      <c r="F2" s="174"/>
      <c r="G2" s="174"/>
    </row>
    <row r="3" spans="1:7" ht="15.75" customHeight="1" x14ac:dyDescent="0.25">
      <c r="A3" s="176" t="s">
        <v>9</v>
      </c>
      <c r="B3" s="176"/>
      <c r="C3" s="176"/>
      <c r="D3" s="176"/>
      <c r="E3" s="176"/>
      <c r="F3" s="176"/>
      <c r="G3" s="176"/>
    </row>
    <row r="4" spans="1:7" x14ac:dyDescent="0.25">
      <c r="A4" s="176" t="s">
        <v>10</v>
      </c>
      <c r="B4" s="176"/>
      <c r="C4" s="176"/>
      <c r="D4" s="176"/>
      <c r="E4" s="176"/>
      <c r="F4" s="176"/>
      <c r="G4" s="176"/>
    </row>
    <row r="5" spans="1:7" x14ac:dyDescent="0.25">
      <c r="A5" s="173" t="s">
        <v>11</v>
      </c>
      <c r="B5" s="173"/>
      <c r="C5" s="173"/>
      <c r="D5" s="173"/>
      <c r="E5" s="173"/>
      <c r="F5" s="173"/>
      <c r="G5" s="173"/>
    </row>
    <row r="6" spans="1:7" x14ac:dyDescent="0.25">
      <c r="A6" s="173" t="s">
        <v>1</v>
      </c>
      <c r="B6" s="173"/>
      <c r="C6" s="173"/>
      <c r="D6" s="173"/>
      <c r="E6" s="173"/>
      <c r="F6" s="173"/>
      <c r="G6" s="173"/>
    </row>
    <row r="7" spans="1:7" x14ac:dyDescent="0.25">
      <c r="A7" s="173" t="s">
        <v>156</v>
      </c>
      <c r="B7" s="173"/>
      <c r="C7" s="173"/>
      <c r="D7" s="173"/>
      <c r="E7" s="173"/>
      <c r="F7" s="173"/>
      <c r="G7" s="173"/>
    </row>
    <row r="8" spans="1:7" x14ac:dyDescent="0.25">
      <c r="A8" s="172" t="s">
        <v>126</v>
      </c>
      <c r="B8" s="172"/>
      <c r="C8" s="172"/>
      <c r="D8" s="172"/>
      <c r="E8" s="6"/>
      <c r="F8" s="5"/>
      <c r="G8" s="5"/>
    </row>
    <row r="9" spans="1:7" ht="24" customHeight="1" x14ac:dyDescent="0.25">
      <c r="A9" s="99" t="s">
        <v>12</v>
      </c>
      <c r="B9" s="98" t="s">
        <v>13</v>
      </c>
      <c r="C9" s="100" t="s">
        <v>14</v>
      </c>
      <c r="D9" s="100" t="s">
        <v>15</v>
      </c>
      <c r="E9" s="7"/>
      <c r="F9" s="1"/>
      <c r="G9" s="1"/>
    </row>
    <row r="10" spans="1:7" ht="36.75" customHeight="1" x14ac:dyDescent="0.25">
      <c r="A10" s="41" t="s">
        <v>134</v>
      </c>
      <c r="B10" s="45" t="s">
        <v>135</v>
      </c>
      <c r="C10" s="106" t="s">
        <v>136</v>
      </c>
      <c r="D10" s="44">
        <v>3812.9</v>
      </c>
      <c r="E10" s="7"/>
      <c r="F10" s="1"/>
      <c r="G10" s="1"/>
    </row>
    <row r="11" spans="1:7" ht="24" x14ac:dyDescent="0.25">
      <c r="A11" s="41" t="s">
        <v>137</v>
      </c>
      <c r="B11" s="45" t="s">
        <v>138</v>
      </c>
      <c r="C11" s="107" t="s">
        <v>139</v>
      </c>
      <c r="D11" s="44">
        <v>66663.960000000006</v>
      </c>
      <c r="E11" s="7"/>
      <c r="F11" s="1"/>
      <c r="G11" s="1"/>
    </row>
    <row r="12" spans="1:7" ht="24" x14ac:dyDescent="0.25">
      <c r="A12" s="41" t="s">
        <v>140</v>
      </c>
      <c r="B12" s="45" t="s">
        <v>160</v>
      </c>
      <c r="C12" s="107" t="s">
        <v>163</v>
      </c>
      <c r="D12" s="44">
        <v>4999.03</v>
      </c>
      <c r="E12" s="7"/>
      <c r="F12" s="8"/>
      <c r="G12" s="1"/>
    </row>
    <row r="13" spans="1:7" ht="24" x14ac:dyDescent="0.25">
      <c r="A13" s="41" t="s">
        <v>161</v>
      </c>
      <c r="B13" s="45" t="s">
        <v>162</v>
      </c>
      <c r="C13" s="107" t="s">
        <v>164</v>
      </c>
      <c r="D13" s="44">
        <v>544593.66</v>
      </c>
      <c r="E13" s="7"/>
      <c r="F13" s="8"/>
      <c r="G13" s="1"/>
    </row>
    <row r="14" spans="1:7" x14ac:dyDescent="0.25">
      <c r="A14" s="41"/>
      <c r="B14" s="108" t="s">
        <v>6</v>
      </c>
      <c r="C14" s="109"/>
      <c r="D14" s="110">
        <f>SUM(D10:D13)</f>
        <v>620069.55000000005</v>
      </c>
      <c r="E14" s="7"/>
      <c r="F14" s="8"/>
      <c r="G14" s="1"/>
    </row>
    <row r="15" spans="1:7" x14ac:dyDescent="0.25">
      <c r="A15" s="1"/>
      <c r="B15" s="9"/>
      <c r="C15" s="7"/>
      <c r="D15" s="10"/>
      <c r="E15" s="7"/>
      <c r="F15" s="8"/>
      <c r="G15" s="1"/>
    </row>
    <row r="16" spans="1:7" x14ac:dyDescent="0.25">
      <c r="A16" s="175" t="s">
        <v>16</v>
      </c>
      <c r="B16" s="175"/>
      <c r="C16" s="175"/>
      <c r="D16" s="175"/>
      <c r="E16" s="175"/>
      <c r="F16" s="46"/>
      <c r="G16" s="46"/>
    </row>
    <row r="17" spans="1:7" ht="18.75" customHeight="1" x14ac:dyDescent="0.25">
      <c r="A17" s="177" t="s">
        <v>12</v>
      </c>
      <c r="B17" s="177" t="s">
        <v>13</v>
      </c>
      <c r="C17" s="179" t="s">
        <v>14</v>
      </c>
      <c r="D17" s="179" t="s">
        <v>15</v>
      </c>
      <c r="E17" s="181" t="s">
        <v>17</v>
      </c>
      <c r="F17" s="181"/>
      <c r="G17" s="181"/>
    </row>
    <row r="18" spans="1:7" ht="23.25" customHeight="1" x14ac:dyDescent="0.25">
      <c r="A18" s="178"/>
      <c r="B18" s="178"/>
      <c r="C18" s="180"/>
      <c r="D18" s="180"/>
      <c r="E18" s="101" t="s">
        <v>18</v>
      </c>
      <c r="F18" s="101" t="s">
        <v>19</v>
      </c>
      <c r="G18" s="101" t="s">
        <v>20</v>
      </c>
    </row>
    <row r="19" spans="1:7" ht="24" x14ac:dyDescent="0.25">
      <c r="A19" s="41">
        <v>1121</v>
      </c>
      <c r="B19" s="47" t="s">
        <v>592</v>
      </c>
      <c r="C19" s="48"/>
      <c r="D19" s="48">
        <v>0</v>
      </c>
      <c r="E19" s="48"/>
      <c r="F19" s="41"/>
      <c r="G19" s="41"/>
    </row>
    <row r="20" spans="1:7" x14ac:dyDescent="0.25">
      <c r="A20" s="41">
        <v>1210</v>
      </c>
      <c r="B20" s="47" t="s">
        <v>593</v>
      </c>
      <c r="C20" s="48"/>
      <c r="D20" s="48">
        <v>0</v>
      </c>
      <c r="E20" s="48"/>
      <c r="F20" s="41"/>
      <c r="G20" s="41"/>
    </row>
    <row r="21" spans="1:7" x14ac:dyDescent="0.25">
      <c r="A21" s="41"/>
      <c r="B21" s="49"/>
      <c r="C21" s="48"/>
      <c r="D21" s="48"/>
      <c r="E21" s="48"/>
      <c r="F21" s="41"/>
      <c r="G21" s="41"/>
    </row>
    <row r="22" spans="1:7" x14ac:dyDescent="0.25">
      <c r="A22" s="41"/>
      <c r="B22" s="49" t="s">
        <v>6</v>
      </c>
      <c r="C22" s="48"/>
      <c r="D22" s="48">
        <f>+D21</f>
        <v>0</v>
      </c>
      <c r="E22" s="48"/>
      <c r="F22" s="41"/>
      <c r="G22" s="41"/>
    </row>
    <row r="23" spans="1:7" x14ac:dyDescent="0.25">
      <c r="A23" s="105" t="s">
        <v>131</v>
      </c>
      <c r="B23" s="9"/>
      <c r="C23" s="7"/>
      <c r="D23" s="7"/>
      <c r="E23" s="7"/>
      <c r="F23" s="1"/>
      <c r="G23" s="1"/>
    </row>
    <row r="24" spans="1:7" x14ac:dyDescent="0.25">
      <c r="A24" s="105"/>
      <c r="B24" s="9"/>
      <c r="C24" s="7"/>
      <c r="D24" s="7"/>
      <c r="E24" s="7"/>
      <c r="F24" s="1"/>
      <c r="G24" s="1"/>
    </row>
    <row r="25" spans="1:7" x14ac:dyDescent="0.25">
      <c r="A25" s="105"/>
      <c r="B25" s="9"/>
      <c r="C25" s="7"/>
      <c r="D25" s="7"/>
      <c r="E25" s="7"/>
      <c r="F25" s="1"/>
      <c r="G25" s="1"/>
    </row>
    <row r="26" spans="1:7" x14ac:dyDescent="0.25">
      <c r="A26" s="105"/>
      <c r="B26" s="9"/>
      <c r="C26" s="7"/>
      <c r="D26" s="7"/>
      <c r="E26" s="7"/>
      <c r="F26" s="1"/>
      <c r="G26" s="1"/>
    </row>
    <row r="27" spans="1:7" x14ac:dyDescent="0.25">
      <c r="A27" s="105"/>
      <c r="B27" s="9"/>
      <c r="C27" s="7"/>
      <c r="D27" s="7"/>
      <c r="E27" s="7"/>
      <c r="F27" s="1"/>
      <c r="G27" s="1"/>
    </row>
    <row r="28" spans="1:7" x14ac:dyDescent="0.25">
      <c r="A28" s="105"/>
      <c r="B28" s="9"/>
      <c r="C28" s="7"/>
      <c r="D28" s="7"/>
      <c r="E28" s="7"/>
      <c r="F28" s="1"/>
      <c r="G28" s="1"/>
    </row>
    <row r="29" spans="1:7" x14ac:dyDescent="0.25">
      <c r="A29" s="105"/>
      <c r="B29" s="9"/>
      <c r="C29" s="7"/>
      <c r="D29" s="7"/>
      <c r="E29" s="7"/>
      <c r="F29" s="1"/>
      <c r="G29" s="1"/>
    </row>
    <row r="30" spans="1:7" x14ac:dyDescent="0.25">
      <c r="A30" s="105"/>
      <c r="B30" s="9"/>
      <c r="C30" s="7"/>
      <c r="D30" s="7"/>
      <c r="E30" s="7"/>
      <c r="F30" s="1"/>
      <c r="G30" s="1"/>
    </row>
    <row r="31" spans="1:7" x14ac:dyDescent="0.25">
      <c r="A31" s="105"/>
      <c r="B31" s="9"/>
      <c r="C31" s="7"/>
      <c r="D31" s="7"/>
      <c r="E31" s="7"/>
      <c r="F31" s="1"/>
      <c r="G31" s="1"/>
    </row>
    <row r="32" spans="1:7" x14ac:dyDescent="0.25">
      <c r="A32" s="1"/>
      <c r="B32" s="9"/>
      <c r="C32" s="7"/>
      <c r="D32" s="7"/>
      <c r="E32" s="7"/>
      <c r="F32" s="1"/>
      <c r="G32" s="1"/>
    </row>
    <row r="33" spans="1:7" x14ac:dyDescent="0.25">
      <c r="A33" s="1"/>
      <c r="B33" s="9"/>
      <c r="C33" s="7"/>
      <c r="D33" s="7"/>
      <c r="E33" s="7"/>
      <c r="F33" s="1"/>
      <c r="G33" s="1"/>
    </row>
    <row r="34" spans="1:7" x14ac:dyDescent="0.25">
      <c r="A34" s="1"/>
      <c r="B34" s="9"/>
      <c r="C34" s="7"/>
      <c r="D34" s="7"/>
      <c r="E34" s="7"/>
      <c r="F34" s="1"/>
      <c r="G34" s="1"/>
    </row>
    <row r="35" spans="1:7" x14ac:dyDescent="0.25">
      <c r="A35" s="1"/>
      <c r="B35" s="9"/>
      <c r="C35" s="7"/>
      <c r="D35" s="7"/>
      <c r="E35" s="7"/>
      <c r="F35" s="1"/>
      <c r="G35" s="1"/>
    </row>
    <row r="36" spans="1:7" x14ac:dyDescent="0.25">
      <c r="A36" s="11"/>
      <c r="B36" s="11"/>
      <c r="C36" s="11"/>
      <c r="D36" s="11"/>
      <c r="E36" s="11"/>
      <c r="F36" s="11"/>
      <c r="G36" s="11"/>
    </row>
    <row r="37" spans="1:7" x14ac:dyDescent="0.25">
      <c r="A37" s="11"/>
      <c r="B37" s="11"/>
      <c r="C37" s="11"/>
      <c r="D37" s="11"/>
      <c r="E37" s="11"/>
      <c r="F37" s="11"/>
      <c r="G37" s="11"/>
    </row>
    <row r="38" spans="1:7" x14ac:dyDescent="0.25">
      <c r="A38" s="11"/>
      <c r="B38" s="11"/>
      <c r="C38" s="11"/>
      <c r="D38" s="11"/>
      <c r="E38" s="11"/>
      <c r="F38" s="11"/>
      <c r="G38" s="11"/>
    </row>
    <row r="39" spans="1:7" x14ac:dyDescent="0.25">
      <c r="A39" s="11"/>
      <c r="B39" s="11"/>
      <c r="C39" s="11"/>
      <c r="D39" s="11"/>
      <c r="E39" s="11"/>
      <c r="F39" s="11"/>
      <c r="G39" s="11"/>
    </row>
    <row r="40" spans="1:7" ht="10.5" customHeight="1" x14ac:dyDescent="0.25">
      <c r="A40" s="11"/>
      <c r="B40" s="11"/>
      <c r="C40" s="11"/>
      <c r="D40" s="11"/>
      <c r="E40" s="11"/>
      <c r="F40" s="11"/>
      <c r="G40" s="11"/>
    </row>
    <row r="41" spans="1:7" hidden="1" x14ac:dyDescent="0.25">
      <c r="A41" s="11"/>
      <c r="B41" s="11"/>
      <c r="C41" s="11"/>
      <c r="D41" s="11"/>
      <c r="E41" s="11"/>
      <c r="F41" s="11"/>
      <c r="G41" s="11"/>
    </row>
    <row r="42" spans="1:7" hidden="1" x14ac:dyDescent="0.25">
      <c r="A42" s="11"/>
      <c r="B42" s="11"/>
      <c r="C42" s="11"/>
      <c r="D42" s="11"/>
      <c r="E42" s="11"/>
      <c r="F42" s="11"/>
      <c r="G42" s="11"/>
    </row>
    <row r="43" spans="1:7" x14ac:dyDescent="0.25">
      <c r="A43" s="11"/>
      <c r="B43" s="11"/>
      <c r="C43" s="11"/>
      <c r="D43" s="11"/>
      <c r="E43" s="11"/>
      <c r="F43" s="11"/>
      <c r="G43" s="11"/>
    </row>
    <row r="44" spans="1:7" x14ac:dyDescent="0.25">
      <c r="A44" s="12"/>
      <c r="B44" s="12"/>
      <c r="C44" s="12"/>
      <c r="D44" s="12"/>
      <c r="E44" s="12"/>
      <c r="F44" s="12"/>
      <c r="G44" s="12"/>
    </row>
    <row r="45" spans="1:7" x14ac:dyDescent="0.25">
      <c r="A45" s="12"/>
      <c r="B45" s="12"/>
      <c r="C45" s="12"/>
      <c r="D45" s="12"/>
      <c r="E45" s="12"/>
      <c r="F45" s="12"/>
      <c r="G45" s="12"/>
    </row>
    <row r="46" spans="1:7" x14ac:dyDescent="0.25">
      <c r="A46" s="12"/>
      <c r="B46" s="12"/>
      <c r="C46" s="12"/>
      <c r="D46" s="12"/>
      <c r="E46" s="12"/>
      <c r="F46" s="12"/>
      <c r="G46" s="12"/>
    </row>
    <row r="47" spans="1:7" x14ac:dyDescent="0.25">
      <c r="A47" s="12"/>
      <c r="B47" s="12"/>
      <c r="C47" s="12"/>
      <c r="D47" s="12"/>
      <c r="E47" s="12"/>
      <c r="F47" s="12"/>
      <c r="G47" s="12"/>
    </row>
  </sheetData>
  <protectedRanges>
    <protectedRange sqref="B14:D15 B18:E21 D10:D13" name="Rango1_1"/>
  </protectedRanges>
  <dataConsolidate/>
  <mergeCells count="13">
    <mergeCell ref="A17:A18"/>
    <mergeCell ref="B17:B18"/>
    <mergeCell ref="C17:C18"/>
    <mergeCell ref="D17:D18"/>
    <mergeCell ref="E17:G17"/>
    <mergeCell ref="A8:D8"/>
    <mergeCell ref="A6:G6"/>
    <mergeCell ref="A2:G2"/>
    <mergeCell ref="A16:E16"/>
    <mergeCell ref="A3:G3"/>
    <mergeCell ref="A4:G4"/>
    <mergeCell ref="A5:G5"/>
    <mergeCell ref="A7:G7"/>
  </mergeCells>
  <phoneticPr fontId="26" type="noConversion"/>
  <dataValidations count="1">
    <dataValidation allowBlank="1" showErrorMessage="1" sqref="J17"/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scale="93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showGridLines="0" topLeftCell="A82" zoomScale="80" zoomScaleNormal="80" workbookViewId="0">
      <selection activeCell="D102" sqref="D102"/>
    </sheetView>
  </sheetViews>
  <sheetFormatPr baseColWidth="10" defaultColWidth="11.42578125" defaultRowHeight="15" x14ac:dyDescent="0.25"/>
  <cols>
    <col min="1" max="1" width="14.8554687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1" spans="1:6" x14ac:dyDescent="0.25">
      <c r="A1" s="92"/>
      <c r="B1" s="92"/>
      <c r="C1" s="92"/>
      <c r="D1" s="92"/>
      <c r="E1" s="3" t="s">
        <v>63</v>
      </c>
      <c r="F1" s="95"/>
    </row>
    <row r="2" spans="1:6" ht="30" customHeight="1" x14ac:dyDescent="0.25">
      <c r="A2" s="174" t="s">
        <v>133</v>
      </c>
      <c r="B2" s="174"/>
      <c r="C2" s="174"/>
      <c r="D2" s="174"/>
      <c r="E2" s="174"/>
      <c r="F2" s="174"/>
    </row>
    <row r="3" spans="1:6" ht="15.75" customHeight="1" x14ac:dyDescent="0.25">
      <c r="A3" s="176" t="s">
        <v>9</v>
      </c>
      <c r="B3" s="176"/>
      <c r="C3" s="176"/>
      <c r="D3" s="176"/>
      <c r="E3" s="176"/>
      <c r="F3" s="95"/>
    </row>
    <row r="4" spans="1:6" x14ac:dyDescent="0.25">
      <c r="A4" s="176" t="s">
        <v>64</v>
      </c>
      <c r="B4" s="176"/>
      <c r="C4" s="176"/>
      <c r="D4" s="176"/>
      <c r="E4" s="176"/>
      <c r="F4" s="95"/>
    </row>
    <row r="5" spans="1:6" x14ac:dyDescent="0.25">
      <c r="A5" s="173" t="s">
        <v>4</v>
      </c>
      <c r="B5" s="173"/>
      <c r="C5" s="173"/>
      <c r="D5" s="173"/>
      <c r="E5" s="173"/>
      <c r="F5" s="95"/>
    </row>
    <row r="6" spans="1:6" x14ac:dyDescent="0.25">
      <c r="A6" s="193" t="s">
        <v>156</v>
      </c>
      <c r="B6" s="193"/>
      <c r="C6" s="193"/>
      <c r="D6" s="193"/>
      <c r="E6" s="193"/>
    </row>
    <row r="7" spans="1:6" ht="20.25" customHeight="1" x14ac:dyDescent="0.25">
      <c r="A7" s="99" t="s">
        <v>12</v>
      </c>
      <c r="B7" s="98" t="s">
        <v>13</v>
      </c>
      <c r="C7" s="100" t="s">
        <v>15</v>
      </c>
      <c r="D7" s="100" t="s">
        <v>57</v>
      </c>
      <c r="E7" s="100" t="s">
        <v>28</v>
      </c>
    </row>
    <row r="8" spans="1:6" x14ac:dyDescent="0.25">
      <c r="A8" s="127" t="s">
        <v>264</v>
      </c>
      <c r="B8" s="139" t="s">
        <v>265</v>
      </c>
      <c r="C8" s="128">
        <f>C9+C20+C29+C36+C42+C52+C63</f>
        <v>91601.96</v>
      </c>
      <c r="D8" s="130" t="s">
        <v>236</v>
      </c>
      <c r="E8" s="130"/>
    </row>
    <row r="9" spans="1:6" x14ac:dyDescent="0.25">
      <c r="A9" s="127" t="s">
        <v>266</v>
      </c>
      <c r="B9" s="139" t="s">
        <v>267</v>
      </c>
      <c r="C9" s="128">
        <v>0</v>
      </c>
      <c r="D9" s="130" t="s">
        <v>236</v>
      </c>
      <c r="E9" s="130"/>
    </row>
    <row r="10" spans="1:6" x14ac:dyDescent="0.25">
      <c r="A10" s="129" t="s">
        <v>268</v>
      </c>
      <c r="B10" s="140" t="s">
        <v>269</v>
      </c>
      <c r="C10" s="130">
        <v>0</v>
      </c>
      <c r="D10" s="130" t="s">
        <v>236</v>
      </c>
      <c r="E10" s="130"/>
    </row>
    <row r="11" spans="1:6" x14ac:dyDescent="0.25">
      <c r="A11" s="129" t="s">
        <v>268</v>
      </c>
      <c r="B11" s="140" t="s">
        <v>270</v>
      </c>
      <c r="C11" s="130">
        <v>0</v>
      </c>
      <c r="D11" s="130" t="s">
        <v>271</v>
      </c>
      <c r="E11" s="130"/>
    </row>
    <row r="12" spans="1:6" x14ac:dyDescent="0.25">
      <c r="A12" s="129" t="s">
        <v>272</v>
      </c>
      <c r="B12" s="140" t="s">
        <v>273</v>
      </c>
      <c r="C12" s="130">
        <v>0</v>
      </c>
      <c r="D12" s="130" t="s">
        <v>236</v>
      </c>
      <c r="E12" s="130"/>
    </row>
    <row r="13" spans="1:6" ht="24" x14ac:dyDescent="0.25">
      <c r="A13" s="129" t="s">
        <v>274</v>
      </c>
      <c r="B13" s="140" t="s">
        <v>275</v>
      </c>
      <c r="C13" s="130">
        <v>0</v>
      </c>
      <c r="D13" s="130" t="s">
        <v>236</v>
      </c>
      <c r="E13" s="130"/>
    </row>
    <row r="14" spans="1:6" x14ac:dyDescent="0.25">
      <c r="A14" s="129" t="s">
        <v>276</v>
      </c>
      <c r="B14" s="140" t="s">
        <v>277</v>
      </c>
      <c r="C14" s="130">
        <v>0</v>
      </c>
      <c r="D14" s="130" t="s">
        <v>236</v>
      </c>
      <c r="E14" s="130"/>
    </row>
    <row r="15" spans="1:6" x14ac:dyDescent="0.25">
      <c r="A15" s="129" t="s">
        <v>278</v>
      </c>
      <c r="B15" s="140" t="s">
        <v>279</v>
      </c>
      <c r="C15" s="130">
        <v>0</v>
      </c>
      <c r="D15" s="130" t="s">
        <v>236</v>
      </c>
      <c r="E15" s="130"/>
    </row>
    <row r="16" spans="1:6" x14ac:dyDescent="0.25">
      <c r="A16" s="129" t="s">
        <v>280</v>
      </c>
      <c r="B16" s="140" t="s">
        <v>281</v>
      </c>
      <c r="C16" s="130">
        <v>0</v>
      </c>
      <c r="D16" s="130" t="s">
        <v>236</v>
      </c>
      <c r="E16" s="130"/>
    </row>
    <row r="17" spans="1:5" x14ac:dyDescent="0.25">
      <c r="A17" s="129" t="s">
        <v>282</v>
      </c>
      <c r="B17" s="140" t="s">
        <v>283</v>
      </c>
      <c r="C17" s="130">
        <v>0</v>
      </c>
      <c r="D17" s="130" t="s">
        <v>236</v>
      </c>
      <c r="E17" s="130"/>
    </row>
    <row r="18" spans="1:5" ht="48" x14ac:dyDescent="0.25">
      <c r="A18" s="129" t="s">
        <v>284</v>
      </c>
      <c r="B18" s="140" t="s">
        <v>285</v>
      </c>
      <c r="C18" s="130">
        <v>0</v>
      </c>
      <c r="D18" s="130" t="s">
        <v>236</v>
      </c>
      <c r="E18" s="130"/>
    </row>
    <row r="19" spans="1:5" x14ac:dyDescent="0.25">
      <c r="A19" s="129" t="s">
        <v>286</v>
      </c>
      <c r="B19" s="140" t="s">
        <v>287</v>
      </c>
      <c r="C19" s="130">
        <v>0</v>
      </c>
      <c r="D19" s="130" t="s">
        <v>236</v>
      </c>
      <c r="E19" s="130"/>
    </row>
    <row r="20" spans="1:5" ht="24" x14ac:dyDescent="0.25">
      <c r="A20" s="127" t="s">
        <v>288</v>
      </c>
      <c r="B20" s="139" t="s">
        <v>289</v>
      </c>
      <c r="C20" s="128">
        <v>0</v>
      </c>
      <c r="D20" s="130" t="s">
        <v>236</v>
      </c>
      <c r="E20" s="130"/>
    </row>
    <row r="21" spans="1:5" x14ac:dyDescent="0.25">
      <c r="A21" s="129" t="s">
        <v>290</v>
      </c>
      <c r="B21" s="140" t="s">
        <v>291</v>
      </c>
      <c r="C21" s="130">
        <v>0</v>
      </c>
      <c r="D21" s="130" t="s">
        <v>236</v>
      </c>
      <c r="E21" s="130"/>
    </row>
    <row r="22" spans="1:5" x14ac:dyDescent="0.25">
      <c r="A22" s="129" t="s">
        <v>292</v>
      </c>
      <c r="B22" s="140" t="s">
        <v>293</v>
      </c>
      <c r="C22" s="130">
        <v>0</v>
      </c>
      <c r="D22" s="130" t="s">
        <v>236</v>
      </c>
      <c r="E22" s="130"/>
    </row>
    <row r="23" spans="1:5" x14ac:dyDescent="0.25">
      <c r="A23" s="129" t="s">
        <v>294</v>
      </c>
      <c r="B23" s="140" t="s">
        <v>295</v>
      </c>
      <c r="C23" s="130">
        <v>0</v>
      </c>
      <c r="D23" s="130" t="s">
        <v>236</v>
      </c>
      <c r="E23" s="130"/>
    </row>
    <row r="24" spans="1:5" ht="24" x14ac:dyDescent="0.25">
      <c r="A24" s="129" t="s">
        <v>296</v>
      </c>
      <c r="B24" s="140" t="s">
        <v>297</v>
      </c>
      <c r="C24" s="130">
        <v>0</v>
      </c>
      <c r="D24" s="130" t="s">
        <v>236</v>
      </c>
      <c r="E24" s="130"/>
    </row>
    <row r="25" spans="1:5" ht="24" x14ac:dyDescent="0.25">
      <c r="A25" s="129" t="s">
        <v>298</v>
      </c>
      <c r="B25" s="140" t="s">
        <v>299</v>
      </c>
      <c r="C25" s="130">
        <v>0</v>
      </c>
      <c r="D25" s="130" t="s">
        <v>236</v>
      </c>
      <c r="E25" s="130"/>
    </row>
    <row r="26" spans="1:5" ht="24" x14ac:dyDescent="0.25">
      <c r="A26" s="129" t="s">
        <v>298</v>
      </c>
      <c r="B26" s="140" t="s">
        <v>299</v>
      </c>
      <c r="C26" s="130">
        <v>0</v>
      </c>
      <c r="D26" s="130" t="s">
        <v>236</v>
      </c>
      <c r="E26" s="130"/>
    </row>
    <row r="27" spans="1:5" ht="24" x14ac:dyDescent="0.25">
      <c r="A27" s="129" t="s">
        <v>300</v>
      </c>
      <c r="B27" s="140" t="s">
        <v>301</v>
      </c>
      <c r="C27" s="130">
        <v>0</v>
      </c>
      <c r="D27" s="130" t="s">
        <v>236</v>
      </c>
      <c r="E27" s="130"/>
    </row>
    <row r="28" spans="1:5" ht="60" x14ac:dyDescent="0.25">
      <c r="A28" s="129" t="s">
        <v>302</v>
      </c>
      <c r="B28" s="140" t="s">
        <v>303</v>
      </c>
      <c r="C28" s="130">
        <v>0</v>
      </c>
      <c r="D28" s="130" t="s">
        <v>236</v>
      </c>
      <c r="E28" s="130"/>
    </row>
    <row r="29" spans="1:5" x14ac:dyDescent="0.25">
      <c r="A29" s="127" t="s">
        <v>304</v>
      </c>
      <c r="B29" s="139" t="s">
        <v>305</v>
      </c>
      <c r="C29" s="128">
        <v>0</v>
      </c>
      <c r="D29" s="130" t="s">
        <v>236</v>
      </c>
      <c r="E29" s="130"/>
    </row>
    <row r="30" spans="1:5" ht="36" x14ac:dyDescent="0.25">
      <c r="A30" s="129" t="s">
        <v>306</v>
      </c>
      <c r="B30" s="140" t="s">
        <v>307</v>
      </c>
      <c r="C30" s="130">
        <v>0</v>
      </c>
      <c r="D30" s="130" t="s">
        <v>236</v>
      </c>
      <c r="E30" s="130"/>
    </row>
    <row r="31" spans="1:5" ht="24" x14ac:dyDescent="0.25">
      <c r="A31" s="129" t="s">
        <v>308</v>
      </c>
      <c r="B31" s="140" t="s">
        <v>309</v>
      </c>
      <c r="C31" s="130">
        <v>0</v>
      </c>
      <c r="D31" s="130" t="s">
        <v>236</v>
      </c>
      <c r="E31" s="130"/>
    </row>
    <row r="32" spans="1:5" x14ac:dyDescent="0.25">
      <c r="A32" s="129" t="s">
        <v>310</v>
      </c>
      <c r="B32" s="140" t="s">
        <v>311</v>
      </c>
      <c r="C32" s="130">
        <v>0</v>
      </c>
      <c r="D32" s="130" t="s">
        <v>236</v>
      </c>
      <c r="E32" s="130"/>
    </row>
    <row r="33" spans="1:5" x14ac:dyDescent="0.25">
      <c r="A33" s="129" t="s">
        <v>312</v>
      </c>
      <c r="B33" s="140" t="s">
        <v>313</v>
      </c>
      <c r="C33" s="130">
        <v>0</v>
      </c>
      <c r="D33" s="130" t="s">
        <v>236</v>
      </c>
      <c r="E33" s="130"/>
    </row>
    <row r="34" spans="1:5" ht="48" x14ac:dyDescent="0.25">
      <c r="A34" s="129" t="s">
        <v>314</v>
      </c>
      <c r="B34" s="140" t="s">
        <v>315</v>
      </c>
      <c r="C34" s="130">
        <v>0</v>
      </c>
      <c r="D34" s="130" t="s">
        <v>236</v>
      </c>
      <c r="E34" s="130"/>
    </row>
    <row r="35" spans="1:5" x14ac:dyDescent="0.25">
      <c r="A35" s="129" t="s">
        <v>316</v>
      </c>
      <c r="B35" s="140" t="s">
        <v>317</v>
      </c>
      <c r="C35" s="130">
        <v>0</v>
      </c>
      <c r="D35" s="130" t="s">
        <v>236</v>
      </c>
      <c r="E35" s="130"/>
    </row>
    <row r="36" spans="1:5" x14ac:dyDescent="0.25">
      <c r="A36" s="127" t="s">
        <v>318</v>
      </c>
      <c r="B36" s="139" t="s">
        <v>319</v>
      </c>
      <c r="C36" s="128">
        <v>0</v>
      </c>
      <c r="D36" s="130" t="s">
        <v>236</v>
      </c>
      <c r="E36" s="130"/>
    </row>
    <row r="37" spans="1:5" x14ac:dyDescent="0.25">
      <c r="A37" s="129" t="s">
        <v>320</v>
      </c>
      <c r="B37" s="140" t="s">
        <v>319</v>
      </c>
      <c r="C37" s="130">
        <v>0</v>
      </c>
      <c r="D37" s="130" t="s">
        <v>236</v>
      </c>
      <c r="E37" s="130"/>
    </row>
    <row r="38" spans="1:5" ht="36" x14ac:dyDescent="0.25">
      <c r="A38" s="129" t="s">
        <v>321</v>
      </c>
      <c r="B38" s="140" t="s">
        <v>322</v>
      </c>
      <c r="C38" s="130">
        <v>0</v>
      </c>
      <c r="D38" s="130" t="s">
        <v>236</v>
      </c>
      <c r="E38" s="130"/>
    </row>
    <row r="39" spans="1:5" ht="24" x14ac:dyDescent="0.25">
      <c r="A39" s="129" t="s">
        <v>323</v>
      </c>
      <c r="B39" s="140" t="s">
        <v>324</v>
      </c>
      <c r="C39" s="130">
        <v>0</v>
      </c>
      <c r="D39" s="130" t="s">
        <v>236</v>
      </c>
      <c r="E39" s="130"/>
    </row>
    <row r="40" spans="1:5" ht="48" x14ac:dyDescent="0.25">
      <c r="A40" s="129" t="s">
        <v>325</v>
      </c>
      <c r="B40" s="140" t="s">
        <v>326</v>
      </c>
      <c r="C40" s="130">
        <v>0</v>
      </c>
      <c r="D40" s="130" t="s">
        <v>236</v>
      </c>
      <c r="E40" s="130"/>
    </row>
    <row r="41" spans="1:5" ht="36" x14ac:dyDescent="0.25">
      <c r="A41" s="129" t="s">
        <v>327</v>
      </c>
      <c r="B41" s="140" t="s">
        <v>328</v>
      </c>
      <c r="C41" s="130">
        <v>0</v>
      </c>
      <c r="D41" s="130" t="s">
        <v>236</v>
      </c>
      <c r="E41" s="130"/>
    </row>
    <row r="42" spans="1:5" x14ac:dyDescent="0.25">
      <c r="A42" s="127" t="s">
        <v>329</v>
      </c>
      <c r="B42" s="139" t="s">
        <v>330</v>
      </c>
      <c r="C42" s="128">
        <v>0</v>
      </c>
      <c r="D42" s="130" t="s">
        <v>236</v>
      </c>
      <c r="E42" s="130"/>
    </row>
    <row r="43" spans="1:5" ht="24" x14ac:dyDescent="0.25">
      <c r="A43" s="129" t="s">
        <v>331</v>
      </c>
      <c r="B43" s="140" t="s">
        <v>332</v>
      </c>
      <c r="C43" s="130">
        <v>0</v>
      </c>
      <c r="D43" s="130" t="s">
        <v>236</v>
      </c>
      <c r="E43" s="130"/>
    </row>
    <row r="44" spans="1:5" x14ac:dyDescent="0.25">
      <c r="A44" s="129" t="s">
        <v>333</v>
      </c>
      <c r="B44" s="140" t="s">
        <v>334</v>
      </c>
      <c r="C44" s="130">
        <v>0</v>
      </c>
      <c r="D44" s="130" t="s">
        <v>236</v>
      </c>
      <c r="E44" s="130"/>
    </row>
    <row r="45" spans="1:5" x14ac:dyDescent="0.25">
      <c r="A45" s="129" t="s">
        <v>335</v>
      </c>
      <c r="B45" s="140" t="s">
        <v>336</v>
      </c>
      <c r="C45" s="130">
        <v>0</v>
      </c>
      <c r="D45" s="130" t="s">
        <v>236</v>
      </c>
      <c r="E45" s="130"/>
    </row>
    <row r="46" spans="1:5" x14ac:dyDescent="0.25">
      <c r="A46" s="129" t="s">
        <v>337</v>
      </c>
      <c r="B46" s="140" t="s">
        <v>338</v>
      </c>
      <c r="C46" s="130">
        <v>0</v>
      </c>
      <c r="D46" s="130" t="s">
        <v>236</v>
      </c>
      <c r="E46" s="130"/>
    </row>
    <row r="47" spans="1:5" ht="24" x14ac:dyDescent="0.25">
      <c r="A47" s="129" t="s">
        <v>339</v>
      </c>
      <c r="B47" s="140" t="s">
        <v>340</v>
      </c>
      <c r="C47" s="130">
        <v>0</v>
      </c>
      <c r="D47" s="130" t="s">
        <v>236</v>
      </c>
      <c r="E47" s="130"/>
    </row>
    <row r="48" spans="1:5" ht="48" x14ac:dyDescent="0.25">
      <c r="A48" s="129" t="s">
        <v>341</v>
      </c>
      <c r="B48" s="140" t="s">
        <v>342</v>
      </c>
      <c r="C48" s="130">
        <v>0</v>
      </c>
      <c r="D48" s="130" t="s">
        <v>236</v>
      </c>
      <c r="E48" s="130"/>
    </row>
    <row r="49" spans="1:5" ht="36" x14ac:dyDescent="0.25">
      <c r="A49" s="129" t="s">
        <v>343</v>
      </c>
      <c r="B49" s="140" t="s">
        <v>344</v>
      </c>
      <c r="C49" s="130">
        <v>0</v>
      </c>
      <c r="D49" s="130" t="s">
        <v>236</v>
      </c>
      <c r="E49" s="130"/>
    </row>
    <row r="50" spans="1:5" x14ac:dyDescent="0.25">
      <c r="A50" s="129" t="s">
        <v>345</v>
      </c>
      <c r="B50" s="140" t="s">
        <v>346</v>
      </c>
      <c r="C50" s="130">
        <v>0</v>
      </c>
      <c r="D50" s="130" t="s">
        <v>236</v>
      </c>
      <c r="E50" s="130"/>
    </row>
    <row r="51" spans="1:5" x14ac:dyDescent="0.25">
      <c r="A51" s="129" t="s">
        <v>347</v>
      </c>
      <c r="B51" s="140" t="s">
        <v>348</v>
      </c>
      <c r="C51" s="130">
        <v>0</v>
      </c>
      <c r="D51" s="130" t="s">
        <v>236</v>
      </c>
      <c r="E51" s="130"/>
    </row>
    <row r="52" spans="1:5" ht="24" x14ac:dyDescent="0.25">
      <c r="A52" s="127" t="s">
        <v>349</v>
      </c>
      <c r="B52" s="139" t="s">
        <v>350</v>
      </c>
      <c r="C52" s="128">
        <f>C62</f>
        <v>91601.96</v>
      </c>
      <c r="D52" s="130" t="s">
        <v>236</v>
      </c>
      <c r="E52" s="130"/>
    </row>
    <row r="53" spans="1:5" ht="48" x14ac:dyDescent="0.25">
      <c r="A53" s="129" t="s">
        <v>351</v>
      </c>
      <c r="B53" s="140" t="s">
        <v>352</v>
      </c>
      <c r="C53" s="130">
        <v>0</v>
      </c>
      <c r="D53" s="130" t="s">
        <v>236</v>
      </c>
      <c r="E53" s="130"/>
    </row>
    <row r="54" spans="1:5" ht="24" x14ac:dyDescent="0.25">
      <c r="A54" s="129" t="s">
        <v>351</v>
      </c>
      <c r="B54" s="140" t="s">
        <v>353</v>
      </c>
      <c r="C54" s="130">
        <v>0</v>
      </c>
      <c r="D54" s="130" t="s">
        <v>354</v>
      </c>
      <c r="E54" s="130"/>
    </row>
    <row r="55" spans="1:5" ht="36" x14ac:dyDescent="0.25">
      <c r="A55" s="129" t="s">
        <v>355</v>
      </c>
      <c r="B55" s="140" t="s">
        <v>356</v>
      </c>
      <c r="C55" s="130">
        <v>0</v>
      </c>
      <c r="D55" s="130" t="s">
        <v>236</v>
      </c>
      <c r="E55" s="130"/>
    </row>
    <row r="56" spans="1:5" ht="48" x14ac:dyDescent="0.25">
      <c r="A56" s="129" t="s">
        <v>357</v>
      </c>
      <c r="B56" s="140" t="s">
        <v>358</v>
      </c>
      <c r="C56" s="130">
        <v>0</v>
      </c>
      <c r="D56" s="130" t="s">
        <v>236</v>
      </c>
      <c r="E56" s="130"/>
    </row>
    <row r="57" spans="1:5" ht="24" x14ac:dyDescent="0.25">
      <c r="A57" s="129" t="s">
        <v>357</v>
      </c>
      <c r="B57" s="140" t="s">
        <v>410</v>
      </c>
      <c r="C57" s="130">
        <v>0</v>
      </c>
      <c r="D57" s="130" t="s">
        <v>354</v>
      </c>
      <c r="E57" s="130"/>
    </row>
    <row r="58" spans="1:5" ht="60" x14ac:dyDescent="0.25">
      <c r="A58" s="129" t="s">
        <v>359</v>
      </c>
      <c r="B58" s="140" t="s">
        <v>360</v>
      </c>
      <c r="C58" s="130">
        <v>0</v>
      </c>
      <c r="D58" s="130" t="s">
        <v>236</v>
      </c>
      <c r="E58" s="130"/>
    </row>
    <row r="59" spans="1:5" ht="60" x14ac:dyDescent="0.25">
      <c r="A59" s="129" t="s">
        <v>361</v>
      </c>
      <c r="B59" s="140" t="s">
        <v>362</v>
      </c>
      <c r="C59" s="130">
        <v>0</v>
      </c>
      <c r="D59" s="130" t="s">
        <v>236</v>
      </c>
      <c r="E59" s="130"/>
    </row>
    <row r="60" spans="1:5" ht="60" x14ac:dyDescent="0.25">
      <c r="A60" s="129" t="s">
        <v>363</v>
      </c>
      <c r="B60" s="140" t="s">
        <v>364</v>
      </c>
      <c r="C60" s="130">
        <v>0</v>
      </c>
      <c r="D60" s="130" t="s">
        <v>236</v>
      </c>
      <c r="E60" s="130"/>
    </row>
    <row r="61" spans="1:5" ht="48" x14ac:dyDescent="0.25">
      <c r="A61" s="129" t="s">
        <v>365</v>
      </c>
      <c r="B61" s="140" t="s">
        <v>366</v>
      </c>
      <c r="C61" s="130">
        <v>0</v>
      </c>
      <c r="D61" s="130" t="s">
        <v>236</v>
      </c>
      <c r="E61" s="130"/>
    </row>
    <row r="62" spans="1:5" ht="48" x14ac:dyDescent="0.25">
      <c r="A62" s="129" t="s">
        <v>367</v>
      </c>
      <c r="B62" s="140" t="s">
        <v>368</v>
      </c>
      <c r="C62" s="130">
        <v>91601.96</v>
      </c>
      <c r="D62" s="130" t="s">
        <v>236</v>
      </c>
      <c r="E62" s="130"/>
    </row>
    <row r="63" spans="1:5" ht="60" x14ac:dyDescent="0.25">
      <c r="A63" s="127" t="s">
        <v>369</v>
      </c>
      <c r="B63" s="139" t="s">
        <v>370</v>
      </c>
      <c r="C63" s="128">
        <v>0</v>
      </c>
      <c r="D63" s="130" t="s">
        <v>236</v>
      </c>
      <c r="E63" s="130"/>
    </row>
    <row r="64" spans="1:5" ht="60" x14ac:dyDescent="0.25">
      <c r="A64" s="129" t="s">
        <v>371</v>
      </c>
      <c r="B64" s="140" t="s">
        <v>372</v>
      </c>
      <c r="C64" s="130">
        <v>0</v>
      </c>
      <c r="D64" s="130" t="s">
        <v>236</v>
      </c>
      <c r="E64" s="130"/>
    </row>
    <row r="65" spans="1:5" ht="84" x14ac:dyDescent="0.25">
      <c r="A65" s="129" t="s">
        <v>373</v>
      </c>
      <c r="B65" s="140" t="s">
        <v>374</v>
      </c>
      <c r="C65" s="130">
        <v>0</v>
      </c>
      <c r="D65" s="130" t="s">
        <v>236</v>
      </c>
      <c r="E65" s="130"/>
    </row>
    <row r="66" spans="1:5" ht="72" x14ac:dyDescent="0.25">
      <c r="A66" s="127" t="s">
        <v>375</v>
      </c>
      <c r="B66" s="139" t="s">
        <v>376</v>
      </c>
      <c r="C66" s="128">
        <f>C73+C67</f>
        <v>17142835.059999999</v>
      </c>
      <c r="D66" s="130" t="s">
        <v>236</v>
      </c>
      <c r="E66" s="130"/>
    </row>
    <row r="67" spans="1:5" ht="48" x14ac:dyDescent="0.25">
      <c r="A67" s="127" t="s">
        <v>377</v>
      </c>
      <c r="B67" s="139" t="s">
        <v>378</v>
      </c>
      <c r="C67" s="128">
        <v>0</v>
      </c>
      <c r="D67" s="130" t="s">
        <v>236</v>
      </c>
      <c r="E67" s="130"/>
    </row>
    <row r="68" spans="1:5" x14ac:dyDescent="0.25">
      <c r="A68" s="129" t="s">
        <v>379</v>
      </c>
      <c r="B68" s="140" t="s">
        <v>380</v>
      </c>
      <c r="C68" s="130">
        <v>0</v>
      </c>
      <c r="D68" s="130" t="s">
        <v>236</v>
      </c>
      <c r="E68" s="130"/>
    </row>
    <row r="69" spans="1:5" x14ac:dyDescent="0.25">
      <c r="A69" s="129" t="s">
        <v>381</v>
      </c>
      <c r="B69" s="140" t="s">
        <v>382</v>
      </c>
      <c r="C69" s="130">
        <v>0</v>
      </c>
      <c r="D69" s="130" t="s">
        <v>236</v>
      </c>
      <c r="E69" s="130"/>
    </row>
    <row r="70" spans="1:5" x14ac:dyDescent="0.25">
      <c r="A70" s="129" t="s">
        <v>383</v>
      </c>
      <c r="B70" s="140" t="s">
        <v>384</v>
      </c>
      <c r="C70" s="130">
        <v>0</v>
      </c>
      <c r="D70" s="130" t="s">
        <v>236</v>
      </c>
      <c r="E70" s="130"/>
    </row>
    <row r="71" spans="1:5" ht="24" x14ac:dyDescent="0.25">
      <c r="A71" s="129" t="s">
        <v>385</v>
      </c>
      <c r="B71" s="140" t="s">
        <v>386</v>
      </c>
      <c r="C71" s="130">
        <v>0</v>
      </c>
      <c r="D71" s="130" t="s">
        <v>236</v>
      </c>
      <c r="E71" s="130"/>
    </row>
    <row r="72" spans="1:5" x14ac:dyDescent="0.25">
      <c r="A72" s="129" t="s">
        <v>387</v>
      </c>
      <c r="B72" s="140" t="s">
        <v>388</v>
      </c>
      <c r="C72" s="130">
        <v>0</v>
      </c>
      <c r="D72" s="130" t="s">
        <v>236</v>
      </c>
      <c r="E72" s="130"/>
    </row>
    <row r="73" spans="1:5" ht="36" x14ac:dyDescent="0.25">
      <c r="A73" s="127" t="s">
        <v>389</v>
      </c>
      <c r="B73" s="139" t="s">
        <v>390</v>
      </c>
      <c r="C73" s="128">
        <f>C74</f>
        <v>17142835.059999999</v>
      </c>
      <c r="D73" s="130" t="s">
        <v>236</v>
      </c>
      <c r="E73" s="130"/>
    </row>
    <row r="74" spans="1:5" x14ac:dyDescent="0.25">
      <c r="A74" s="129" t="s">
        <v>391</v>
      </c>
      <c r="B74" s="140" t="s">
        <v>392</v>
      </c>
      <c r="C74" s="130">
        <v>17142835.059999999</v>
      </c>
      <c r="D74" s="130" t="s">
        <v>411</v>
      </c>
      <c r="E74" s="130"/>
    </row>
    <row r="75" spans="1:5" ht="24" x14ac:dyDescent="0.25">
      <c r="A75" s="129" t="s">
        <v>393</v>
      </c>
      <c r="B75" s="140" t="s">
        <v>394</v>
      </c>
      <c r="C75" s="130"/>
      <c r="D75" s="130" t="s">
        <v>236</v>
      </c>
      <c r="E75" s="130"/>
    </row>
    <row r="76" spans="1:5" x14ac:dyDescent="0.25">
      <c r="A76" s="129" t="s">
        <v>395</v>
      </c>
      <c r="B76" s="140" t="s">
        <v>396</v>
      </c>
      <c r="C76" s="130"/>
      <c r="D76" s="130" t="s">
        <v>236</v>
      </c>
      <c r="E76" s="130"/>
    </row>
    <row r="77" spans="1:5" x14ac:dyDescent="0.25">
      <c r="A77" s="129" t="s">
        <v>395</v>
      </c>
      <c r="B77" s="140" t="s">
        <v>397</v>
      </c>
      <c r="C77" s="130"/>
      <c r="D77" s="130" t="s">
        <v>398</v>
      </c>
      <c r="E77" s="130"/>
    </row>
    <row r="78" spans="1:5" ht="24" x14ac:dyDescent="0.25">
      <c r="A78" s="129" t="s">
        <v>395</v>
      </c>
      <c r="B78" s="140" t="s">
        <v>399</v>
      </c>
      <c r="C78" s="130"/>
      <c r="D78" s="130" t="s">
        <v>398</v>
      </c>
      <c r="E78" s="130"/>
    </row>
    <row r="79" spans="1:5" ht="24" x14ac:dyDescent="0.25">
      <c r="A79" s="129" t="s">
        <v>395</v>
      </c>
      <c r="B79" s="140" t="s">
        <v>400</v>
      </c>
      <c r="C79" s="130"/>
      <c r="D79" s="130" t="s">
        <v>398</v>
      </c>
      <c r="E79" s="130"/>
    </row>
    <row r="80" spans="1:5" ht="36" x14ac:dyDescent="0.25">
      <c r="A80" s="129" t="s">
        <v>395</v>
      </c>
      <c r="B80" s="140" t="s">
        <v>401</v>
      </c>
      <c r="C80" s="130">
        <v>0</v>
      </c>
      <c r="D80" s="130" t="s">
        <v>398</v>
      </c>
      <c r="E80" s="130"/>
    </row>
    <row r="81" spans="1:7" ht="24" x14ac:dyDescent="0.25">
      <c r="A81" s="129" t="s">
        <v>402</v>
      </c>
      <c r="B81" s="140" t="s">
        <v>403</v>
      </c>
      <c r="C81" s="130">
        <v>0</v>
      </c>
      <c r="D81" s="130" t="s">
        <v>236</v>
      </c>
      <c r="E81" s="130"/>
    </row>
    <row r="82" spans="1:7" x14ac:dyDescent="0.25">
      <c r="A82" s="129" t="s">
        <v>404</v>
      </c>
      <c r="B82" s="140" t="s">
        <v>405</v>
      </c>
      <c r="C82" s="130">
        <v>0</v>
      </c>
      <c r="D82" s="130" t="s">
        <v>236</v>
      </c>
      <c r="E82" s="130"/>
    </row>
    <row r="83" spans="1:7" ht="24" x14ac:dyDescent="0.25">
      <c r="A83" s="129" t="s">
        <v>406</v>
      </c>
      <c r="B83" s="140" t="s">
        <v>407</v>
      </c>
      <c r="C83" s="130">
        <v>0</v>
      </c>
      <c r="D83" s="130" t="s">
        <v>236</v>
      </c>
      <c r="E83" s="141"/>
    </row>
    <row r="84" spans="1:7" ht="36" x14ac:dyDescent="0.25">
      <c r="A84" s="129" t="s">
        <v>408</v>
      </c>
      <c r="B84" s="140" t="s">
        <v>409</v>
      </c>
      <c r="C84" s="130">
        <v>0</v>
      </c>
      <c r="D84" s="130" t="s">
        <v>236</v>
      </c>
      <c r="E84" s="141"/>
    </row>
    <row r="85" spans="1:7" x14ac:dyDescent="0.25">
      <c r="A85" s="41"/>
      <c r="B85" s="42"/>
      <c r="C85" s="48"/>
      <c r="D85" s="54"/>
      <c r="E85" s="54"/>
    </row>
    <row r="86" spans="1:7" x14ac:dyDescent="0.25">
      <c r="A86" s="41"/>
      <c r="B86" s="42"/>
      <c r="C86" s="48"/>
      <c r="D86" s="54"/>
      <c r="E86" s="54"/>
    </row>
    <row r="87" spans="1:7" x14ac:dyDescent="0.25">
      <c r="A87" s="41"/>
      <c r="B87" s="42"/>
      <c r="C87" s="48"/>
      <c r="D87" s="54"/>
      <c r="E87" s="54"/>
    </row>
    <row r="88" spans="1:7" x14ac:dyDescent="0.25">
      <c r="A88" s="41"/>
      <c r="B88" s="55" t="s">
        <v>6</v>
      </c>
      <c r="C88" s="142">
        <f>C73+C52</f>
        <v>17234437.02</v>
      </c>
      <c r="D88" s="54"/>
      <c r="E88" s="54"/>
    </row>
    <row r="89" spans="1:7" x14ac:dyDescent="0.25">
      <c r="A89" s="46" t="s">
        <v>153</v>
      </c>
      <c r="B89" s="69"/>
      <c r="C89" s="70"/>
      <c r="D89" s="71"/>
      <c r="E89" s="71"/>
    </row>
    <row r="90" spans="1:7" x14ac:dyDescent="0.25">
      <c r="A90" s="46"/>
      <c r="B90" s="69"/>
      <c r="C90" s="70"/>
      <c r="D90" s="71"/>
      <c r="E90" s="71"/>
    </row>
    <row r="91" spans="1:7" x14ac:dyDescent="0.25">
      <c r="A91" s="105" t="s">
        <v>131</v>
      </c>
      <c r="B91" s="72"/>
      <c r="C91" s="66"/>
      <c r="D91" s="67"/>
      <c r="E91" s="67"/>
    </row>
    <row r="92" spans="1:7" x14ac:dyDescent="0.25">
      <c r="A92" s="46"/>
      <c r="B92" s="72"/>
      <c r="C92" s="66"/>
      <c r="D92" s="67"/>
      <c r="E92" s="67"/>
    </row>
    <row r="93" spans="1:7" x14ac:dyDescent="0.25">
      <c r="A93" s="46"/>
      <c r="B93" s="72"/>
      <c r="C93" s="66"/>
      <c r="D93" s="67"/>
      <c r="E93" s="67"/>
    </row>
    <row r="94" spans="1:7" x14ac:dyDescent="0.25">
      <c r="A94" s="105"/>
      <c r="B94" s="9"/>
      <c r="C94" s="7"/>
      <c r="D94" s="7"/>
      <c r="E94" s="7"/>
      <c r="F94" s="1"/>
      <c r="G94" s="1"/>
    </row>
    <row r="95" spans="1:7" x14ac:dyDescent="0.25">
      <c r="A95" s="105"/>
      <c r="B95" s="9"/>
      <c r="C95" s="7"/>
      <c r="D95" s="7"/>
      <c r="E95" s="7"/>
      <c r="F95" s="1"/>
      <c r="G95" s="1"/>
    </row>
    <row r="96" spans="1:7" x14ac:dyDescent="0.25">
      <c r="A96" s="105"/>
      <c r="B96" s="9"/>
      <c r="C96" s="7"/>
      <c r="D96" s="7"/>
      <c r="E96" s="7"/>
      <c r="F96" s="1"/>
      <c r="G96" s="1"/>
    </row>
    <row r="97" spans="1:7" x14ac:dyDescent="0.25">
      <c r="A97" s="105"/>
      <c r="B97" s="9"/>
      <c r="C97" s="7"/>
      <c r="D97" s="7"/>
      <c r="E97" s="7"/>
      <c r="F97" s="1"/>
      <c r="G97" s="1"/>
    </row>
    <row r="98" spans="1:7" x14ac:dyDescent="0.25">
      <c r="A98" s="105"/>
      <c r="B98" s="9"/>
      <c r="C98" s="7"/>
      <c r="D98" s="7"/>
      <c r="E98" s="7"/>
      <c r="F98" s="1"/>
      <c r="G98" s="1"/>
    </row>
    <row r="99" spans="1:7" x14ac:dyDescent="0.25">
      <c r="A99" s="105"/>
      <c r="B99" s="9"/>
      <c r="C99" s="7"/>
      <c r="D99" s="7"/>
      <c r="E99" s="7"/>
      <c r="F99" s="1"/>
      <c r="G99" s="1"/>
    </row>
    <row r="100" spans="1:7" x14ac:dyDescent="0.25">
      <c r="A100" s="105"/>
      <c r="B100" s="9"/>
      <c r="C100" s="7"/>
      <c r="D100" s="7"/>
      <c r="E100" s="7"/>
      <c r="F100" s="1"/>
      <c r="G100" s="1"/>
    </row>
    <row r="101" spans="1:7" x14ac:dyDescent="0.25">
      <c r="A101" s="105"/>
      <c r="B101" s="9"/>
      <c r="C101" s="7"/>
      <c r="D101" s="7"/>
      <c r="E101" s="7"/>
      <c r="F101" s="1"/>
      <c r="G101" s="1"/>
    </row>
    <row r="102" spans="1:7" x14ac:dyDescent="0.25">
      <c r="A102" s="105"/>
      <c r="B102" s="9"/>
      <c r="C102" s="7"/>
      <c r="D102" s="7"/>
      <c r="E102" s="7"/>
      <c r="F102" s="1"/>
      <c r="G102" s="1"/>
    </row>
    <row r="103" spans="1:7" x14ac:dyDescent="0.25">
      <c r="A103" s="105"/>
      <c r="B103" s="9"/>
      <c r="C103" s="7"/>
      <c r="D103" s="7"/>
      <c r="E103" s="7"/>
      <c r="F103" s="1"/>
      <c r="G103" s="1"/>
    </row>
    <row r="104" spans="1:7" x14ac:dyDescent="0.25">
      <c r="A104" s="105"/>
      <c r="B104" s="9"/>
      <c r="C104" s="7"/>
      <c r="D104" s="7"/>
      <c r="E104" s="7"/>
      <c r="F104" s="1"/>
      <c r="G104" s="1"/>
    </row>
    <row r="105" spans="1:7" x14ac:dyDescent="0.25">
      <c r="A105" s="105"/>
      <c r="B105" s="9"/>
      <c r="C105" s="7"/>
      <c r="D105" s="7"/>
      <c r="E105" s="7"/>
      <c r="F105" s="1"/>
      <c r="G105" s="1"/>
    </row>
    <row r="106" spans="1:7" x14ac:dyDescent="0.25">
      <c r="A106" s="105"/>
      <c r="B106" s="9"/>
      <c r="C106" s="7"/>
      <c r="D106" s="7"/>
      <c r="E106" s="7"/>
      <c r="F106" s="1"/>
      <c r="G106" s="1"/>
    </row>
    <row r="107" spans="1:7" x14ac:dyDescent="0.25">
      <c r="A107" s="105"/>
      <c r="B107" s="9"/>
      <c r="C107" s="7"/>
      <c r="D107" s="7"/>
      <c r="E107" s="7"/>
      <c r="F107" s="1"/>
      <c r="G107" s="1"/>
    </row>
    <row r="108" spans="1:7" x14ac:dyDescent="0.25">
      <c r="A108" s="105"/>
      <c r="B108" s="9"/>
      <c r="C108" s="7"/>
      <c r="D108" s="7"/>
      <c r="E108" s="7"/>
      <c r="F108" s="1"/>
      <c r="G108" s="1"/>
    </row>
    <row r="109" spans="1:7" x14ac:dyDescent="0.25">
      <c r="A109" s="105"/>
      <c r="B109" s="9"/>
      <c r="C109" s="7"/>
      <c r="D109" s="7"/>
      <c r="E109" s="7"/>
      <c r="F109" s="1"/>
      <c r="G109" s="1"/>
    </row>
    <row r="110" spans="1:7" x14ac:dyDescent="0.25">
      <c r="A110" s="105"/>
      <c r="B110" s="9"/>
      <c r="C110" s="7"/>
      <c r="D110" s="7"/>
      <c r="E110" s="7"/>
      <c r="F110" s="1"/>
      <c r="G110" s="1"/>
    </row>
    <row r="111" spans="1:7" x14ac:dyDescent="0.25">
      <c r="A111" s="105"/>
      <c r="B111" s="9"/>
      <c r="C111" s="7"/>
      <c r="D111" s="7"/>
      <c r="E111" s="7"/>
      <c r="F111" s="1"/>
      <c r="G111" s="1"/>
    </row>
    <row r="112" spans="1:7" x14ac:dyDescent="0.25">
      <c r="A112" s="105"/>
      <c r="B112" s="9"/>
      <c r="C112" s="7"/>
      <c r="D112" s="7"/>
      <c r="E112" s="7"/>
      <c r="F112" s="1"/>
      <c r="G112" s="1"/>
    </row>
    <row r="113" spans="1:5" x14ac:dyDescent="0.25">
      <c r="A113" s="46"/>
      <c r="B113" s="72"/>
      <c r="C113" s="66"/>
      <c r="D113" s="67"/>
      <c r="E113" s="67"/>
    </row>
    <row r="114" spans="1:5" x14ac:dyDescent="0.25">
      <c r="A114" s="46"/>
      <c r="B114" s="72"/>
      <c r="C114" s="66"/>
      <c r="D114" s="67"/>
      <c r="E114" s="67"/>
    </row>
    <row r="115" spans="1:5" x14ac:dyDescent="0.25">
      <c r="A115" s="46"/>
      <c r="B115" s="72"/>
      <c r="C115" s="66"/>
      <c r="D115" s="67"/>
      <c r="E115" s="67"/>
    </row>
    <row r="116" spans="1:5" x14ac:dyDescent="0.25">
      <c r="A116" s="46"/>
      <c r="B116" s="72"/>
      <c r="C116" s="66"/>
      <c r="D116" s="67"/>
      <c r="E116" s="67"/>
    </row>
    <row r="117" spans="1:5" x14ac:dyDescent="0.25">
      <c r="A117" s="1"/>
      <c r="B117" s="25"/>
      <c r="C117" s="24"/>
      <c r="D117" s="23"/>
      <c r="E117" s="23"/>
    </row>
  </sheetData>
  <protectedRanges>
    <protectedRange sqref="B85:D93 B113:D117" name="Rango1_1"/>
  </protectedRanges>
  <mergeCells count="5">
    <mergeCell ref="A2:F2"/>
    <mergeCell ref="A3:E3"/>
    <mergeCell ref="A4:E4"/>
    <mergeCell ref="A5:E5"/>
    <mergeCell ref="A6:E6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scale="90" orientation="landscape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topLeftCell="A22" zoomScale="80" zoomScaleNormal="80" workbookViewId="0">
      <selection activeCell="E33" sqref="E33"/>
    </sheetView>
  </sheetViews>
  <sheetFormatPr baseColWidth="10" defaultColWidth="11.42578125" defaultRowHeight="15" x14ac:dyDescent="0.25"/>
  <cols>
    <col min="1" max="1" width="14.8554687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1" spans="1:5" x14ac:dyDescent="0.25">
      <c r="A1" s="92"/>
      <c r="B1" s="92"/>
      <c r="C1" s="92"/>
      <c r="D1" s="92"/>
      <c r="E1" s="3" t="s">
        <v>65</v>
      </c>
    </row>
    <row r="2" spans="1:5" ht="28.5" customHeight="1" x14ac:dyDescent="0.25">
      <c r="A2" s="174" t="s">
        <v>133</v>
      </c>
      <c r="B2" s="174"/>
      <c r="C2" s="174"/>
      <c r="D2" s="174"/>
      <c r="E2" s="174"/>
    </row>
    <row r="3" spans="1:5" ht="15.75" customHeight="1" x14ac:dyDescent="0.25">
      <c r="A3" s="176" t="s">
        <v>9</v>
      </c>
      <c r="B3" s="176"/>
      <c r="C3" s="176"/>
      <c r="D3" s="176"/>
      <c r="E3" s="176"/>
    </row>
    <row r="4" spans="1:5" x14ac:dyDescent="0.25">
      <c r="A4" s="176" t="s">
        <v>64</v>
      </c>
      <c r="B4" s="176"/>
      <c r="C4" s="176"/>
      <c r="D4" s="176"/>
      <c r="E4" s="176"/>
    </row>
    <row r="5" spans="1:5" x14ac:dyDescent="0.25">
      <c r="A5" s="173" t="s">
        <v>5</v>
      </c>
      <c r="B5" s="173"/>
      <c r="C5" s="173"/>
      <c r="D5" s="173"/>
      <c r="E5" s="173"/>
    </row>
    <row r="6" spans="1:5" x14ac:dyDescent="0.25">
      <c r="A6" s="193" t="s">
        <v>156</v>
      </c>
      <c r="B6" s="193"/>
      <c r="C6" s="193"/>
      <c r="D6" s="193"/>
      <c r="E6" s="193"/>
    </row>
    <row r="7" spans="1:5" ht="20.25" customHeight="1" x14ac:dyDescent="0.25">
      <c r="A7" s="99" t="s">
        <v>12</v>
      </c>
      <c r="B7" s="98" t="s">
        <v>13</v>
      </c>
      <c r="C7" s="100" t="s">
        <v>14</v>
      </c>
      <c r="D7" s="100" t="s">
        <v>57</v>
      </c>
      <c r="E7" s="100" t="s">
        <v>28</v>
      </c>
    </row>
    <row r="8" spans="1:5" x14ac:dyDescent="0.25">
      <c r="A8" s="127" t="s">
        <v>412</v>
      </c>
      <c r="B8" s="143" t="s">
        <v>413</v>
      </c>
      <c r="C8" s="128">
        <v>0</v>
      </c>
      <c r="D8" s="54"/>
      <c r="E8" s="54"/>
    </row>
    <row r="9" spans="1:5" ht="24" x14ac:dyDescent="0.25">
      <c r="A9" s="129" t="s">
        <v>414</v>
      </c>
      <c r="B9" s="135" t="s">
        <v>415</v>
      </c>
      <c r="C9" s="132">
        <v>0</v>
      </c>
      <c r="D9" s="54"/>
      <c r="E9" s="54"/>
    </row>
    <row r="10" spans="1:5" x14ac:dyDescent="0.25">
      <c r="A10" s="129" t="s">
        <v>416</v>
      </c>
      <c r="B10" s="135" t="s">
        <v>417</v>
      </c>
      <c r="C10" s="132">
        <v>0</v>
      </c>
      <c r="D10" s="54"/>
      <c r="E10" s="54"/>
    </row>
    <row r="11" spans="1:5" ht="23.25" customHeight="1" x14ac:dyDescent="0.25">
      <c r="A11" s="127" t="s">
        <v>418</v>
      </c>
      <c r="B11" s="143" t="s">
        <v>419</v>
      </c>
      <c r="C11" s="128">
        <v>0</v>
      </c>
      <c r="D11" s="54"/>
      <c r="E11" s="54"/>
    </row>
    <row r="12" spans="1:5" ht="36" x14ac:dyDescent="0.25">
      <c r="A12" s="129" t="s">
        <v>420</v>
      </c>
      <c r="B12" s="135" t="s">
        <v>421</v>
      </c>
      <c r="C12" s="132">
        <v>0</v>
      </c>
      <c r="D12" s="54"/>
      <c r="E12" s="54"/>
    </row>
    <row r="13" spans="1:5" ht="24" x14ac:dyDescent="0.25">
      <c r="A13" s="129" t="s">
        <v>422</v>
      </c>
      <c r="B13" s="135" t="s">
        <v>423</v>
      </c>
      <c r="C13" s="132">
        <v>0</v>
      </c>
      <c r="D13" s="54"/>
      <c r="E13" s="54"/>
    </row>
    <row r="14" spans="1:5" ht="36" x14ac:dyDescent="0.25">
      <c r="A14" s="129" t="s">
        <v>424</v>
      </c>
      <c r="B14" s="135" t="s">
        <v>425</v>
      </c>
      <c r="C14" s="132">
        <v>0</v>
      </c>
      <c r="D14" s="54"/>
      <c r="E14" s="54"/>
    </row>
    <row r="15" spans="1:5" ht="48" x14ac:dyDescent="0.25">
      <c r="A15" s="129" t="s">
        <v>426</v>
      </c>
      <c r="B15" s="135" t="s">
        <v>427</v>
      </c>
      <c r="C15" s="132">
        <v>0</v>
      </c>
      <c r="D15" s="54"/>
      <c r="E15" s="54"/>
    </row>
    <row r="16" spans="1:5" ht="36" x14ac:dyDescent="0.25">
      <c r="A16" s="129" t="s">
        <v>428</v>
      </c>
      <c r="B16" s="135" t="s">
        <v>429</v>
      </c>
      <c r="C16" s="132">
        <v>0</v>
      </c>
      <c r="D16" s="54"/>
      <c r="E16" s="54"/>
    </row>
    <row r="17" spans="1:5" ht="36" x14ac:dyDescent="0.25">
      <c r="A17" s="127" t="s">
        <v>430</v>
      </c>
      <c r="B17" s="143" t="s">
        <v>431</v>
      </c>
      <c r="C17" s="128">
        <v>0</v>
      </c>
      <c r="D17" s="54"/>
      <c r="E17" s="54"/>
    </row>
    <row r="18" spans="1:5" ht="36" x14ac:dyDescent="0.25">
      <c r="A18" s="129" t="s">
        <v>432</v>
      </c>
      <c r="B18" s="135" t="s">
        <v>431</v>
      </c>
      <c r="C18" s="132">
        <v>0</v>
      </c>
      <c r="D18" s="54"/>
      <c r="E18" s="54"/>
    </row>
    <row r="19" spans="1:5" ht="24" customHeight="1" x14ac:dyDescent="0.25">
      <c r="A19" s="127" t="s">
        <v>433</v>
      </c>
      <c r="B19" s="143" t="s">
        <v>434</v>
      </c>
      <c r="C19" s="128">
        <v>0</v>
      </c>
      <c r="D19" s="54"/>
      <c r="E19" s="54"/>
    </row>
    <row r="20" spans="1:5" x14ac:dyDescent="0.25">
      <c r="A20" s="129" t="s">
        <v>435</v>
      </c>
      <c r="B20" s="135" t="s">
        <v>436</v>
      </c>
      <c r="C20" s="132">
        <v>0</v>
      </c>
      <c r="D20" s="54"/>
      <c r="E20" s="54"/>
    </row>
    <row r="21" spans="1:5" ht="23.25" customHeight="1" x14ac:dyDescent="0.25">
      <c r="A21" s="127" t="s">
        <v>437</v>
      </c>
      <c r="B21" s="143" t="s">
        <v>438</v>
      </c>
      <c r="C21" s="128">
        <v>0</v>
      </c>
      <c r="D21" s="54"/>
      <c r="E21" s="54"/>
    </row>
    <row r="22" spans="1:5" ht="24" x14ac:dyDescent="0.25">
      <c r="A22" s="129" t="s">
        <v>439</v>
      </c>
      <c r="B22" s="135" t="s">
        <v>440</v>
      </c>
      <c r="C22" s="132">
        <v>0</v>
      </c>
      <c r="D22" s="54"/>
      <c r="E22" s="54"/>
    </row>
    <row r="23" spans="1:5" ht="24" x14ac:dyDescent="0.25">
      <c r="A23" s="129" t="s">
        <v>441</v>
      </c>
      <c r="B23" s="135" t="s">
        <v>442</v>
      </c>
      <c r="C23" s="132">
        <v>0</v>
      </c>
      <c r="D23" s="54"/>
      <c r="E23" s="54"/>
    </row>
    <row r="24" spans="1:5" x14ac:dyDescent="0.25">
      <c r="A24" s="129" t="s">
        <v>443</v>
      </c>
      <c r="B24" s="135" t="s">
        <v>444</v>
      </c>
      <c r="C24" s="132">
        <v>0</v>
      </c>
      <c r="D24" s="54"/>
      <c r="E24" s="54"/>
    </row>
    <row r="25" spans="1:5" ht="24" x14ac:dyDescent="0.25">
      <c r="A25" s="129" t="s">
        <v>445</v>
      </c>
      <c r="B25" s="135" t="s">
        <v>446</v>
      </c>
      <c r="C25" s="132">
        <v>0</v>
      </c>
      <c r="D25" s="54"/>
      <c r="E25" s="54"/>
    </row>
    <row r="26" spans="1:5" x14ac:dyDescent="0.25">
      <c r="A26" s="129" t="s">
        <v>447</v>
      </c>
      <c r="B26" s="135" t="s">
        <v>448</v>
      </c>
      <c r="C26" s="132">
        <v>0</v>
      </c>
      <c r="D26" s="54"/>
      <c r="E26" s="54"/>
    </row>
    <row r="27" spans="1:5" ht="24.75" customHeight="1" x14ac:dyDescent="0.25">
      <c r="A27" s="129" t="s">
        <v>449</v>
      </c>
      <c r="B27" s="135" t="s">
        <v>450</v>
      </c>
      <c r="C27" s="132">
        <v>0</v>
      </c>
      <c r="D27" s="54"/>
      <c r="E27" s="54"/>
    </row>
    <row r="28" spans="1:5" ht="24" x14ac:dyDescent="0.25">
      <c r="A28" s="129" t="s">
        <v>451</v>
      </c>
      <c r="B28" s="135" t="s">
        <v>452</v>
      </c>
      <c r="C28" s="132">
        <v>0</v>
      </c>
      <c r="D28" s="54"/>
      <c r="E28" s="54"/>
    </row>
    <row r="29" spans="1:5" x14ac:dyDescent="0.25">
      <c r="A29" s="129" t="s">
        <v>453</v>
      </c>
      <c r="B29" s="135" t="s">
        <v>438</v>
      </c>
      <c r="C29" s="132">
        <v>0</v>
      </c>
      <c r="D29" s="54"/>
      <c r="E29" s="54"/>
    </row>
    <row r="30" spans="1:5" x14ac:dyDescent="0.25">
      <c r="A30" s="41"/>
      <c r="B30" s="55" t="s">
        <v>6</v>
      </c>
      <c r="C30" s="48">
        <f>C21+C19+C17+C11+C8</f>
        <v>0</v>
      </c>
      <c r="D30" s="54"/>
      <c r="E30" s="54"/>
    </row>
    <row r="31" spans="1:5" x14ac:dyDescent="0.25">
      <c r="A31" s="46" t="s">
        <v>154</v>
      </c>
      <c r="B31" s="69"/>
      <c r="C31" s="70"/>
      <c r="D31" s="71"/>
      <c r="E31" s="71"/>
    </row>
    <row r="32" spans="1:5" x14ac:dyDescent="0.25">
      <c r="A32" s="46"/>
      <c r="B32" s="69"/>
      <c r="C32" s="70"/>
      <c r="D32" s="71"/>
      <c r="E32" s="71"/>
    </row>
    <row r="33" spans="1:7" x14ac:dyDescent="0.25">
      <c r="A33" s="46"/>
      <c r="B33" s="69"/>
      <c r="C33" s="70"/>
      <c r="D33" s="71"/>
      <c r="E33" s="71"/>
    </row>
    <row r="34" spans="1:7" x14ac:dyDescent="0.25">
      <c r="A34" s="105" t="s">
        <v>131</v>
      </c>
      <c r="B34" s="72"/>
      <c r="C34" s="66"/>
      <c r="D34" s="67"/>
      <c r="E34" s="67"/>
    </row>
    <row r="35" spans="1:7" x14ac:dyDescent="0.25">
      <c r="A35" s="1"/>
      <c r="B35" s="25"/>
      <c r="C35" s="24"/>
      <c r="D35" s="23"/>
      <c r="E35" s="23"/>
    </row>
    <row r="36" spans="1:7" x14ac:dyDescent="0.25">
      <c r="A36" s="1"/>
      <c r="B36" s="25"/>
      <c r="C36" s="24"/>
      <c r="D36" s="23"/>
      <c r="E36" s="23"/>
    </row>
    <row r="37" spans="1:7" x14ac:dyDescent="0.25">
      <c r="A37" s="105"/>
      <c r="B37" s="9"/>
      <c r="C37" s="7"/>
      <c r="D37" s="7"/>
      <c r="E37" s="7"/>
      <c r="F37" s="1"/>
      <c r="G37" s="1"/>
    </row>
    <row r="38" spans="1:7" x14ac:dyDescent="0.25">
      <c r="A38" s="105"/>
      <c r="B38" s="9"/>
      <c r="C38" s="7"/>
      <c r="D38" s="7"/>
      <c r="E38" s="7"/>
      <c r="F38" s="1"/>
      <c r="G38" s="1"/>
    </row>
    <row r="39" spans="1:7" x14ac:dyDescent="0.25">
      <c r="A39" s="105"/>
      <c r="B39" s="9"/>
      <c r="C39" s="7"/>
      <c r="D39" s="7"/>
      <c r="E39" s="7"/>
      <c r="F39" s="1"/>
      <c r="G39" s="1"/>
    </row>
    <row r="40" spans="1:7" x14ac:dyDescent="0.25">
      <c r="A40" s="105"/>
      <c r="B40" s="9"/>
      <c r="C40" s="7"/>
      <c r="D40" s="7"/>
      <c r="E40" s="7"/>
      <c r="F40" s="1"/>
      <c r="G40" s="1"/>
    </row>
    <row r="41" spans="1:7" x14ac:dyDescent="0.25">
      <c r="A41" s="105"/>
      <c r="B41" s="9"/>
      <c r="C41" s="7"/>
      <c r="D41" s="7"/>
      <c r="E41" s="7"/>
      <c r="F41" s="1"/>
      <c r="G41" s="1"/>
    </row>
    <row r="42" spans="1:7" x14ac:dyDescent="0.25">
      <c r="A42" s="105"/>
      <c r="B42" s="9"/>
      <c r="C42" s="7"/>
      <c r="D42" s="7"/>
      <c r="E42" s="7"/>
      <c r="F42" s="1"/>
      <c r="G42" s="1"/>
    </row>
    <row r="43" spans="1:7" x14ac:dyDescent="0.25">
      <c r="A43" s="1"/>
      <c r="B43" s="25"/>
      <c r="C43" s="24"/>
      <c r="D43" s="23"/>
      <c r="E43" s="23"/>
    </row>
    <row r="44" spans="1:7" x14ac:dyDescent="0.25">
      <c r="A44" s="1"/>
      <c r="B44" s="25"/>
      <c r="C44" s="24"/>
      <c r="D44" s="23"/>
      <c r="E44" s="23"/>
    </row>
    <row r="45" spans="1:7" x14ac:dyDescent="0.25">
      <c r="A45" s="1"/>
      <c r="B45" s="25"/>
      <c r="C45" s="24"/>
      <c r="D45" s="23"/>
      <c r="E45" s="23"/>
    </row>
    <row r="46" spans="1:7" x14ac:dyDescent="0.25">
      <c r="A46" s="1"/>
      <c r="B46" s="25"/>
      <c r="C46" s="24"/>
      <c r="D46" s="23"/>
      <c r="E46" s="23"/>
    </row>
    <row r="47" spans="1:7" x14ac:dyDescent="0.25">
      <c r="A47" s="1"/>
      <c r="B47" s="25"/>
      <c r="C47" s="24"/>
      <c r="D47" s="23"/>
      <c r="E47" s="23"/>
    </row>
    <row r="48" spans="1:7" x14ac:dyDescent="0.25">
      <c r="A48" s="1"/>
      <c r="B48" s="25"/>
      <c r="C48" s="24"/>
      <c r="D48" s="23"/>
      <c r="E48" s="23"/>
    </row>
    <row r="49" spans="1:5" x14ac:dyDescent="0.25">
      <c r="A49" s="1"/>
      <c r="B49" s="25"/>
      <c r="C49" s="24"/>
      <c r="D49" s="23"/>
      <c r="E49" s="23"/>
    </row>
    <row r="50" spans="1:5" x14ac:dyDescent="0.25">
      <c r="A50" s="1"/>
      <c r="B50" s="25"/>
      <c r="C50" s="24"/>
      <c r="D50" s="23"/>
      <c r="E50" s="23"/>
    </row>
    <row r="51" spans="1:5" x14ac:dyDescent="0.25">
      <c r="A51" s="1"/>
      <c r="B51" s="25"/>
      <c r="C51" s="24"/>
      <c r="D51" s="23"/>
      <c r="E51" s="23"/>
    </row>
    <row r="52" spans="1:5" x14ac:dyDescent="0.25">
      <c r="A52" s="1"/>
      <c r="B52" s="25"/>
      <c r="C52" s="24"/>
      <c r="D52" s="23"/>
      <c r="E52" s="23"/>
    </row>
    <row r="53" spans="1:5" x14ac:dyDescent="0.25">
      <c r="A53" s="1"/>
      <c r="B53" s="25"/>
      <c r="C53" s="24"/>
      <c r="D53" s="23"/>
      <c r="E53" s="23"/>
    </row>
    <row r="54" spans="1:5" x14ac:dyDescent="0.25">
      <c r="A54" s="1"/>
      <c r="B54" s="25"/>
      <c r="C54" s="24"/>
      <c r="D54" s="23"/>
      <c r="E54" s="23"/>
    </row>
    <row r="55" spans="1:5" x14ac:dyDescent="0.25">
      <c r="A55" s="1"/>
      <c r="B55" s="25"/>
      <c r="C55" s="24"/>
      <c r="D55" s="23"/>
      <c r="E55" s="23"/>
    </row>
    <row r="56" spans="1:5" x14ac:dyDescent="0.25">
      <c r="A56" s="1"/>
      <c r="B56" s="25"/>
      <c r="C56" s="24"/>
      <c r="D56" s="23"/>
      <c r="E56" s="23"/>
    </row>
    <row r="57" spans="1:5" x14ac:dyDescent="0.25">
      <c r="A57" s="1"/>
      <c r="B57" s="25"/>
      <c r="C57" s="24"/>
      <c r="D57" s="23"/>
      <c r="E57" s="23"/>
    </row>
    <row r="58" spans="1:5" x14ac:dyDescent="0.25">
      <c r="A58" s="1"/>
      <c r="B58" s="25"/>
      <c r="C58" s="24"/>
      <c r="D58" s="23"/>
      <c r="E58" s="23"/>
    </row>
    <row r="59" spans="1:5" x14ac:dyDescent="0.25">
      <c r="A59" s="1"/>
      <c r="B59" s="25"/>
      <c r="C59" s="24"/>
      <c r="D59" s="23"/>
      <c r="E59" s="23"/>
    </row>
    <row r="60" spans="1:5" x14ac:dyDescent="0.25">
      <c r="A60" s="1"/>
      <c r="B60" s="25"/>
      <c r="C60" s="24"/>
      <c r="D60" s="23"/>
      <c r="E60" s="23"/>
    </row>
    <row r="61" spans="1:5" x14ac:dyDescent="0.25">
      <c r="A61" s="1"/>
      <c r="B61" s="25"/>
      <c r="C61" s="24"/>
      <c r="D61" s="23"/>
      <c r="E61" s="23"/>
    </row>
    <row r="62" spans="1:5" x14ac:dyDescent="0.25">
      <c r="A62" s="1"/>
      <c r="B62" s="25"/>
      <c r="C62" s="24"/>
      <c r="D62" s="23"/>
      <c r="E62" s="23"/>
    </row>
    <row r="63" spans="1:5" x14ac:dyDescent="0.25">
      <c r="A63" s="1"/>
      <c r="B63" s="25"/>
      <c r="C63" s="24"/>
      <c r="D63" s="23"/>
      <c r="E63" s="23"/>
    </row>
    <row r="64" spans="1:5" x14ac:dyDescent="0.25">
      <c r="A64" s="1"/>
      <c r="B64" s="25"/>
      <c r="C64" s="24"/>
      <c r="D64" s="23"/>
      <c r="E64" s="23"/>
    </row>
    <row r="65" spans="1:5" x14ac:dyDescent="0.25">
      <c r="A65" s="1"/>
      <c r="B65" s="25"/>
      <c r="C65" s="24"/>
      <c r="D65" s="23"/>
      <c r="E65" s="23"/>
    </row>
  </sheetData>
  <protectedRanges>
    <protectedRange sqref="B30:D36 B43:D65" name="Rango1_1"/>
    <protectedRange sqref="B8:D29" name="Rango1_1_1"/>
  </protectedRanges>
  <mergeCells count="5">
    <mergeCell ref="A2:E2"/>
    <mergeCell ref="A3:E3"/>
    <mergeCell ref="A4:E4"/>
    <mergeCell ref="A5:E5"/>
    <mergeCell ref="A6:E6"/>
  </mergeCells>
  <pageMargins left="1.4960629921259843" right="0.70866141732283472" top="0.74803149606299213" bottom="0.74803149606299213" header="0.31496062992125984" footer="0.31496062992125984"/>
  <pageSetup scale="90" orientation="landscape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showGridLines="0" topLeftCell="A31" zoomScale="80" zoomScaleNormal="80" workbookViewId="0">
      <selection activeCell="E60" sqref="E60"/>
    </sheetView>
  </sheetViews>
  <sheetFormatPr baseColWidth="10" defaultColWidth="11.42578125" defaultRowHeight="15" x14ac:dyDescent="0.25"/>
  <cols>
    <col min="1" max="1" width="17" style="4" customWidth="1"/>
    <col min="2" max="2" width="37.5703125" style="4" customWidth="1"/>
    <col min="3" max="3" width="18.7109375" style="4" customWidth="1"/>
    <col min="4" max="4" width="18.42578125" style="162" customWidth="1"/>
    <col min="5" max="5" width="19.7109375" style="4" customWidth="1"/>
    <col min="6" max="10" width="11.42578125" style="4"/>
    <col min="11" max="11" width="23.7109375" style="4" customWidth="1"/>
    <col min="12" max="16384" width="11.42578125" style="4"/>
  </cols>
  <sheetData>
    <row r="1" spans="1:6" x14ac:dyDescent="0.25">
      <c r="A1" s="92"/>
      <c r="B1" s="92"/>
      <c r="C1" s="92"/>
      <c r="D1" s="157"/>
      <c r="E1" s="3" t="s">
        <v>66</v>
      </c>
      <c r="F1" s="95"/>
    </row>
    <row r="2" spans="1:6" ht="30" customHeight="1" x14ac:dyDescent="0.25">
      <c r="A2" s="174" t="s">
        <v>133</v>
      </c>
      <c r="B2" s="174"/>
      <c r="C2" s="174"/>
      <c r="D2" s="174"/>
      <c r="E2" s="174"/>
      <c r="F2" s="174"/>
    </row>
    <row r="3" spans="1:6" ht="15.75" customHeight="1" x14ac:dyDescent="0.25">
      <c r="A3" s="176" t="s">
        <v>9</v>
      </c>
      <c r="B3" s="176"/>
      <c r="C3" s="176"/>
      <c r="D3" s="176"/>
      <c r="E3" s="176"/>
      <c r="F3" s="95"/>
    </row>
    <row r="4" spans="1:6" x14ac:dyDescent="0.25">
      <c r="A4" s="176" t="s">
        <v>64</v>
      </c>
      <c r="B4" s="176"/>
      <c r="C4" s="176"/>
      <c r="D4" s="176"/>
      <c r="E4" s="176"/>
      <c r="F4" s="95"/>
    </row>
    <row r="5" spans="1:6" x14ac:dyDescent="0.25">
      <c r="A5" s="173" t="s">
        <v>67</v>
      </c>
      <c r="B5" s="173"/>
      <c r="C5" s="173"/>
      <c r="D5" s="173"/>
      <c r="E5" s="173"/>
      <c r="F5" s="95"/>
    </row>
    <row r="6" spans="1:6" x14ac:dyDescent="0.25">
      <c r="A6" s="173" t="s">
        <v>156</v>
      </c>
      <c r="B6" s="173"/>
      <c r="C6" s="173"/>
      <c r="D6" s="173"/>
      <c r="E6" s="173"/>
      <c r="F6" s="95"/>
    </row>
    <row r="7" spans="1:6" ht="23.25" customHeight="1" x14ac:dyDescent="0.25">
      <c r="A7" s="194" t="s">
        <v>68</v>
      </c>
      <c r="B7" s="194"/>
      <c r="C7" s="194"/>
      <c r="D7" s="194"/>
      <c r="E7" s="194"/>
      <c r="F7" s="95"/>
    </row>
    <row r="8" spans="1:6" ht="22.5" customHeight="1" x14ac:dyDescent="0.25">
      <c r="A8" s="99" t="s">
        <v>12</v>
      </c>
      <c r="B8" s="98" t="s">
        <v>13</v>
      </c>
      <c r="C8" s="100" t="s">
        <v>15</v>
      </c>
      <c r="D8" s="158" t="s">
        <v>69</v>
      </c>
      <c r="E8" s="100" t="s">
        <v>70</v>
      </c>
    </row>
    <row r="9" spans="1:6" x14ac:dyDescent="0.25">
      <c r="A9" s="155">
        <v>5100</v>
      </c>
      <c r="B9" s="155" t="s">
        <v>454</v>
      </c>
      <c r="C9" s="144">
        <f>SUM(C10:C18)</f>
        <v>13838710.380000001</v>
      </c>
      <c r="D9" s="156">
        <v>0.81703380667176206</v>
      </c>
      <c r="E9" s="145" t="s">
        <v>582</v>
      </c>
    </row>
    <row r="10" spans="1:6" x14ac:dyDescent="0.25">
      <c r="A10" s="146" t="s">
        <v>499</v>
      </c>
      <c r="B10" s="146" t="s">
        <v>500</v>
      </c>
      <c r="C10" s="147">
        <v>8694530.3300000001</v>
      </c>
      <c r="D10" s="159">
        <v>0.51332277485981981</v>
      </c>
      <c r="E10" s="145" t="s">
        <v>582</v>
      </c>
    </row>
    <row r="11" spans="1:6" x14ac:dyDescent="0.25">
      <c r="A11" s="146" t="s">
        <v>501</v>
      </c>
      <c r="B11" s="146" t="s">
        <v>502</v>
      </c>
      <c r="C11" s="147">
        <v>136354.19</v>
      </c>
      <c r="D11" s="163">
        <v>8.0503153727641413E-3</v>
      </c>
      <c r="E11" s="145" t="s">
        <v>582</v>
      </c>
    </row>
    <row r="12" spans="1:6" x14ac:dyDescent="0.25">
      <c r="A12" s="146" t="s">
        <v>503</v>
      </c>
      <c r="B12" s="146" t="s">
        <v>504</v>
      </c>
      <c r="C12" s="147">
        <v>603800.73</v>
      </c>
      <c r="D12" s="163">
        <v>3.5648235663350063E-2</v>
      </c>
      <c r="E12" s="145" t="s">
        <v>582</v>
      </c>
    </row>
    <row r="13" spans="1:6" x14ac:dyDescent="0.25">
      <c r="A13" s="146" t="s">
        <v>505</v>
      </c>
      <c r="B13" s="146" t="s">
        <v>506</v>
      </c>
      <c r="C13" s="147">
        <v>1421724.39</v>
      </c>
      <c r="D13" s="163">
        <v>8.3938232573936455E-2</v>
      </c>
      <c r="E13" s="145" t="s">
        <v>582</v>
      </c>
    </row>
    <row r="14" spans="1:6" x14ac:dyDescent="0.25">
      <c r="A14" s="146" t="s">
        <v>507</v>
      </c>
      <c r="B14" s="146" t="s">
        <v>508</v>
      </c>
      <c r="C14" s="147">
        <v>1875741.2</v>
      </c>
      <c r="D14" s="163">
        <v>0.11074326515149302</v>
      </c>
      <c r="E14" s="145" t="s">
        <v>582</v>
      </c>
    </row>
    <row r="15" spans="1:6" x14ac:dyDescent="0.25">
      <c r="A15" s="146" t="s">
        <v>509</v>
      </c>
      <c r="B15" s="146" t="s">
        <v>510</v>
      </c>
      <c r="C15" s="147">
        <v>396049.23</v>
      </c>
      <c r="D15" s="163">
        <v>2.3382641960913716E-2</v>
      </c>
      <c r="E15" s="145" t="s">
        <v>582</v>
      </c>
    </row>
    <row r="16" spans="1:6" x14ac:dyDescent="0.25">
      <c r="A16" s="146" t="s">
        <v>511</v>
      </c>
      <c r="B16" s="146" t="s">
        <v>512</v>
      </c>
      <c r="C16" s="147">
        <v>262288.08</v>
      </c>
      <c r="D16" s="163">
        <v>1.5485418985047626E-2</v>
      </c>
      <c r="E16" s="145" t="s">
        <v>582</v>
      </c>
    </row>
    <row r="17" spans="1:5" x14ac:dyDescent="0.25">
      <c r="A17" s="146" t="s">
        <v>513</v>
      </c>
      <c r="B17" s="146" t="s">
        <v>514</v>
      </c>
      <c r="C17" s="147">
        <v>270786.55</v>
      </c>
      <c r="D17" s="163">
        <v>1.5987166409794709E-2</v>
      </c>
      <c r="E17" s="145" t="s">
        <v>582</v>
      </c>
    </row>
    <row r="18" spans="1:5" x14ac:dyDescent="0.25">
      <c r="A18" s="146" t="s">
        <v>515</v>
      </c>
      <c r="B18" s="146" t="s">
        <v>516</v>
      </c>
      <c r="C18" s="147">
        <v>177435.68</v>
      </c>
      <c r="D18" s="163">
        <v>1.0475755694642453E-2</v>
      </c>
      <c r="E18" s="145" t="s">
        <v>582</v>
      </c>
    </row>
    <row r="19" spans="1:5" x14ac:dyDescent="0.25">
      <c r="A19" s="155">
        <v>5200</v>
      </c>
      <c r="B19" s="155" t="s">
        <v>455</v>
      </c>
      <c r="C19" s="144">
        <f>SUM(C20:C31)</f>
        <v>1103158.98</v>
      </c>
      <c r="D19" s="164">
        <v>6.5130214885929141E-2</v>
      </c>
      <c r="E19" s="145" t="s">
        <v>582</v>
      </c>
    </row>
    <row r="20" spans="1:5" x14ac:dyDescent="0.25">
      <c r="A20" s="146" t="s">
        <v>517</v>
      </c>
      <c r="B20" s="146" t="s">
        <v>518</v>
      </c>
      <c r="C20" s="147">
        <v>247925.33</v>
      </c>
      <c r="D20" s="163">
        <v>1.4637446017585692E-2</v>
      </c>
      <c r="E20" s="145" t="s">
        <v>582</v>
      </c>
    </row>
    <row r="21" spans="1:5" x14ac:dyDescent="0.25">
      <c r="A21" s="146" t="s">
        <v>519</v>
      </c>
      <c r="B21" s="146" t="s">
        <v>520</v>
      </c>
      <c r="C21" s="147">
        <v>93553.38</v>
      </c>
      <c r="D21" s="163">
        <v>5.5233668520787331E-3</v>
      </c>
      <c r="E21" s="145" t="s">
        <v>582</v>
      </c>
    </row>
    <row r="22" spans="1:5" x14ac:dyDescent="0.25">
      <c r="A22" s="146" t="s">
        <v>521</v>
      </c>
      <c r="B22" s="146" t="s">
        <v>522</v>
      </c>
      <c r="C22" s="147">
        <v>93337.17</v>
      </c>
      <c r="D22" s="163">
        <v>5.5106018707697952E-3</v>
      </c>
      <c r="E22" s="145" t="s">
        <v>582</v>
      </c>
    </row>
    <row r="23" spans="1:5" x14ac:dyDescent="0.25">
      <c r="A23" s="146" t="s">
        <v>523</v>
      </c>
      <c r="B23" s="146" t="s">
        <v>524</v>
      </c>
      <c r="C23" s="147">
        <v>137443.71</v>
      </c>
      <c r="D23" s="163">
        <v>8.1146403458722937E-3</v>
      </c>
      <c r="E23" s="145" t="s">
        <v>582</v>
      </c>
    </row>
    <row r="24" spans="1:5" x14ac:dyDescent="0.25">
      <c r="A24" s="146" t="s">
        <v>525</v>
      </c>
      <c r="B24" s="146" t="s">
        <v>526</v>
      </c>
      <c r="C24" s="147">
        <v>233289.28</v>
      </c>
      <c r="D24" s="163">
        <v>1.3773337490289651E-2</v>
      </c>
      <c r="E24" s="145" t="s">
        <v>582</v>
      </c>
    </row>
    <row r="25" spans="1:5" x14ac:dyDescent="0.25">
      <c r="A25" s="146" t="s">
        <v>527</v>
      </c>
      <c r="B25" s="146" t="s">
        <v>528</v>
      </c>
      <c r="C25" s="147">
        <v>421.5</v>
      </c>
      <c r="D25" s="163">
        <v>2.4885248701342333E-5</v>
      </c>
      <c r="E25" s="145" t="s">
        <v>582</v>
      </c>
    </row>
    <row r="26" spans="1:5" x14ac:dyDescent="0.25">
      <c r="A26" s="146" t="s">
        <v>529</v>
      </c>
      <c r="B26" s="146" t="s">
        <v>456</v>
      </c>
      <c r="C26" s="147">
        <v>115160.54</v>
      </c>
      <c r="D26" s="163">
        <v>6.799047873027003E-3</v>
      </c>
      <c r="E26" s="145" t="s">
        <v>582</v>
      </c>
    </row>
    <row r="27" spans="1:5" x14ac:dyDescent="0.25">
      <c r="A27" s="146" t="s">
        <v>530</v>
      </c>
      <c r="B27" s="146" t="s">
        <v>531</v>
      </c>
      <c r="C27" s="147">
        <v>53499.199999999997</v>
      </c>
      <c r="D27" s="163">
        <v>3.1585786413353585E-3</v>
      </c>
      <c r="E27" s="145" t="s">
        <v>582</v>
      </c>
    </row>
    <row r="28" spans="1:5" x14ac:dyDescent="0.25">
      <c r="A28" s="146" t="s">
        <v>532</v>
      </c>
      <c r="B28" s="146" t="s">
        <v>533</v>
      </c>
      <c r="C28" s="147">
        <v>12531.87</v>
      </c>
      <c r="D28" s="163">
        <v>7.3987829571267138E-4</v>
      </c>
      <c r="E28" s="145" t="s">
        <v>582</v>
      </c>
    </row>
    <row r="29" spans="1:5" x14ac:dyDescent="0.25">
      <c r="A29" s="146" t="s">
        <v>534</v>
      </c>
      <c r="B29" s="146" t="s">
        <v>535</v>
      </c>
      <c r="C29" s="147">
        <v>5897.82</v>
      </c>
      <c r="D29" s="163">
        <v>3.4820573545848359E-4</v>
      </c>
      <c r="E29" s="145" t="s">
        <v>582</v>
      </c>
    </row>
    <row r="30" spans="1:5" x14ac:dyDescent="0.25">
      <c r="A30" s="146" t="s">
        <v>536</v>
      </c>
      <c r="B30" s="146" t="s">
        <v>537</v>
      </c>
      <c r="C30" s="147">
        <v>8076.93</v>
      </c>
      <c r="D30" s="163">
        <v>4.7685981445630589E-4</v>
      </c>
      <c r="E30" s="145" t="s">
        <v>582</v>
      </c>
    </row>
    <row r="31" spans="1:5" x14ac:dyDescent="0.25">
      <c r="A31" s="146" t="s">
        <v>538</v>
      </c>
      <c r="B31" s="146" t="s">
        <v>539</v>
      </c>
      <c r="C31" s="147">
        <v>102022.25</v>
      </c>
      <c r="D31" s="163">
        <v>6.0233667006418098E-3</v>
      </c>
      <c r="E31" s="145" t="s">
        <v>582</v>
      </c>
    </row>
    <row r="32" spans="1:5" x14ac:dyDescent="0.25">
      <c r="A32" s="155">
        <v>5300</v>
      </c>
      <c r="B32" s="155" t="s">
        <v>457</v>
      </c>
      <c r="C32" s="144">
        <f>SUM(C33:C53)</f>
        <v>1995875.77</v>
      </c>
      <c r="D32" s="164">
        <v>0.11783597844230873</v>
      </c>
      <c r="E32" s="145" t="s">
        <v>582</v>
      </c>
    </row>
    <row r="33" spans="1:5" x14ac:dyDescent="0.25">
      <c r="A33" s="146" t="s">
        <v>540</v>
      </c>
      <c r="B33" s="146" t="s">
        <v>541</v>
      </c>
      <c r="C33" s="147">
        <v>13072</v>
      </c>
      <c r="D33" s="163">
        <v>7.7176742828931669E-4</v>
      </c>
      <c r="E33" s="145" t="s">
        <v>582</v>
      </c>
    </row>
    <row r="34" spans="1:5" x14ac:dyDescent="0.25">
      <c r="A34" s="146" t="s">
        <v>542</v>
      </c>
      <c r="B34" s="146" t="s">
        <v>543</v>
      </c>
      <c r="C34" s="147">
        <v>5348.37</v>
      </c>
      <c r="D34" s="163">
        <v>3.157663525428192E-4</v>
      </c>
      <c r="E34" s="145" t="s">
        <v>582</v>
      </c>
    </row>
    <row r="35" spans="1:5" x14ac:dyDescent="0.25">
      <c r="A35" s="146" t="s">
        <v>544</v>
      </c>
      <c r="B35" s="146" t="s">
        <v>545</v>
      </c>
      <c r="C35" s="147">
        <v>29523</v>
      </c>
      <c r="D35" s="163">
        <v>1.7430301243409958E-3</v>
      </c>
      <c r="E35" s="145" t="s">
        <v>582</v>
      </c>
    </row>
    <row r="36" spans="1:5" x14ac:dyDescent="0.25">
      <c r="A36" s="146" t="s">
        <v>546</v>
      </c>
      <c r="B36" s="146" t="s">
        <v>547</v>
      </c>
      <c r="C36" s="147">
        <v>64982.68</v>
      </c>
      <c r="D36" s="163">
        <v>3.8365602682793464E-3</v>
      </c>
      <c r="E36" s="145" t="s">
        <v>582</v>
      </c>
    </row>
    <row r="37" spans="1:5" x14ac:dyDescent="0.25">
      <c r="A37" s="146" t="s">
        <v>548</v>
      </c>
      <c r="B37" s="146" t="s">
        <v>549</v>
      </c>
      <c r="C37" s="147">
        <v>667.63</v>
      </c>
      <c r="D37" s="163">
        <v>3.9416698909791651E-5</v>
      </c>
      <c r="E37" s="145" t="s">
        <v>582</v>
      </c>
    </row>
    <row r="38" spans="1:5" x14ac:dyDescent="0.25">
      <c r="A38" s="146" t="s">
        <v>550</v>
      </c>
      <c r="B38" s="146" t="s">
        <v>551</v>
      </c>
      <c r="C38" s="147">
        <v>50597.59</v>
      </c>
      <c r="D38" s="163">
        <v>2.9872683531163742E-3</v>
      </c>
      <c r="E38" s="145" t="s">
        <v>582</v>
      </c>
    </row>
    <row r="39" spans="1:5" x14ac:dyDescent="0.25">
      <c r="A39" s="146" t="s">
        <v>552</v>
      </c>
      <c r="B39" s="146" t="s">
        <v>553</v>
      </c>
      <c r="C39" s="147">
        <v>8828.9699999999993</v>
      </c>
      <c r="D39" s="163">
        <v>5.2126005747732006E-4</v>
      </c>
      <c r="E39" s="145" t="s">
        <v>582</v>
      </c>
    </row>
    <row r="40" spans="1:5" x14ac:dyDescent="0.25">
      <c r="A40" s="146" t="s">
        <v>554</v>
      </c>
      <c r="B40" s="146" t="s">
        <v>555</v>
      </c>
      <c r="C40" s="147">
        <v>31595.89</v>
      </c>
      <c r="D40" s="163">
        <v>1.8654130025866078E-3</v>
      </c>
      <c r="E40" s="145" t="s">
        <v>582</v>
      </c>
    </row>
    <row r="41" spans="1:5" x14ac:dyDescent="0.25">
      <c r="A41" s="146" t="s">
        <v>556</v>
      </c>
      <c r="B41" s="146" t="s">
        <v>557</v>
      </c>
      <c r="C41" s="147">
        <v>4000</v>
      </c>
      <c r="D41" s="163">
        <v>2.3615894378498063E-4</v>
      </c>
      <c r="E41" s="145" t="s">
        <v>582</v>
      </c>
    </row>
    <row r="42" spans="1:5" x14ac:dyDescent="0.25">
      <c r="A42" s="146" t="s">
        <v>558</v>
      </c>
      <c r="B42" s="146" t="s">
        <v>559</v>
      </c>
      <c r="C42" s="147">
        <v>418545.44</v>
      </c>
      <c r="D42" s="163">
        <v>2.4710812259104997E-2</v>
      </c>
      <c r="E42" s="145" t="s">
        <v>582</v>
      </c>
    </row>
    <row r="43" spans="1:5" x14ac:dyDescent="0.25">
      <c r="A43" s="146" t="s">
        <v>560</v>
      </c>
      <c r="B43" s="146" t="s">
        <v>561</v>
      </c>
      <c r="C43" s="147">
        <v>20583.580000000002</v>
      </c>
      <c r="D43" s="163">
        <v>1.215249128028413E-3</v>
      </c>
      <c r="E43" s="145" t="s">
        <v>582</v>
      </c>
    </row>
    <row r="44" spans="1:5" x14ac:dyDescent="0.25">
      <c r="A44" s="146" t="s">
        <v>562</v>
      </c>
      <c r="B44" s="146" t="s">
        <v>563</v>
      </c>
      <c r="C44" s="147">
        <v>50922.28</v>
      </c>
      <c r="D44" s="163">
        <v>3.0064379649807609E-3</v>
      </c>
      <c r="E44" s="145" t="s">
        <v>582</v>
      </c>
    </row>
    <row r="45" spans="1:5" x14ac:dyDescent="0.25">
      <c r="A45" s="146" t="s">
        <v>564</v>
      </c>
      <c r="B45" s="146" t="s">
        <v>565</v>
      </c>
      <c r="C45" s="147">
        <v>3482</v>
      </c>
      <c r="D45" s="163">
        <v>2.0557636056482565E-4</v>
      </c>
      <c r="E45" s="145" t="s">
        <v>582</v>
      </c>
    </row>
    <row r="46" spans="1:5" x14ac:dyDescent="0.25">
      <c r="A46" s="146" t="s">
        <v>566</v>
      </c>
      <c r="B46" s="146" t="s">
        <v>567</v>
      </c>
      <c r="C46" s="147">
        <v>97308.91</v>
      </c>
      <c r="D46" s="163">
        <v>5.7450923516169346E-3</v>
      </c>
      <c r="E46" s="145" t="s">
        <v>582</v>
      </c>
    </row>
    <row r="47" spans="1:5" x14ac:dyDescent="0.25">
      <c r="A47" s="146" t="s">
        <v>568</v>
      </c>
      <c r="B47" s="146" t="s">
        <v>569</v>
      </c>
      <c r="C47" s="147">
        <v>148590</v>
      </c>
      <c r="D47" s="163">
        <v>8.7727143642525682E-3</v>
      </c>
      <c r="E47" s="145" t="s">
        <v>582</v>
      </c>
    </row>
    <row r="48" spans="1:5" x14ac:dyDescent="0.25">
      <c r="A48" s="146" t="s">
        <v>570</v>
      </c>
      <c r="B48" s="146" t="s">
        <v>571</v>
      </c>
      <c r="C48" s="147">
        <v>26290.79</v>
      </c>
      <c r="D48" s="163">
        <v>1.5522012994181828E-3</v>
      </c>
      <c r="E48" s="145" t="s">
        <v>582</v>
      </c>
    </row>
    <row r="49" spans="1:7" x14ac:dyDescent="0.25">
      <c r="A49" s="146" t="s">
        <v>572</v>
      </c>
      <c r="B49" s="146" t="s">
        <v>573</v>
      </c>
      <c r="C49" s="147">
        <v>464642.51</v>
      </c>
      <c r="D49" s="163">
        <v>2.7432371099800575E-2</v>
      </c>
      <c r="E49" s="145" t="s">
        <v>582</v>
      </c>
    </row>
    <row r="50" spans="1:7" x14ac:dyDescent="0.25">
      <c r="A50" s="146" t="s">
        <v>574</v>
      </c>
      <c r="B50" s="146" t="s">
        <v>575</v>
      </c>
      <c r="C50" s="147">
        <v>238537.13</v>
      </c>
      <c r="D50" s="163">
        <v>1.4083169168575153E-2</v>
      </c>
      <c r="E50" s="145" t="s">
        <v>582</v>
      </c>
    </row>
    <row r="51" spans="1:7" x14ac:dyDescent="0.25">
      <c r="A51" s="146" t="s">
        <v>576</v>
      </c>
      <c r="B51" s="146" t="s">
        <v>577</v>
      </c>
      <c r="C51" s="147">
        <v>9412</v>
      </c>
      <c r="D51" s="163">
        <v>5.5568199472605937E-4</v>
      </c>
      <c r="E51" s="145" t="s">
        <v>582</v>
      </c>
    </row>
    <row r="52" spans="1:7" x14ac:dyDescent="0.25">
      <c r="A52" s="146" t="s">
        <v>578</v>
      </c>
      <c r="B52" s="146" t="s">
        <v>579</v>
      </c>
      <c r="C52" s="147">
        <v>8375</v>
      </c>
      <c r="D52" s="163">
        <v>4.9445778854980316E-4</v>
      </c>
      <c r="E52" s="145" t="s">
        <v>582</v>
      </c>
    </row>
    <row r="53" spans="1:7" x14ac:dyDescent="0.25">
      <c r="A53" s="146" t="s">
        <v>580</v>
      </c>
      <c r="B53" s="146" t="s">
        <v>581</v>
      </c>
      <c r="C53" s="147">
        <v>300570</v>
      </c>
      <c r="D53" s="163">
        <v>1.7745573433362905E-2</v>
      </c>
      <c r="E53" s="145" t="s">
        <v>582</v>
      </c>
    </row>
    <row r="54" spans="1:7" x14ac:dyDescent="0.25">
      <c r="A54" s="41"/>
      <c r="B54" s="152" t="s">
        <v>6</v>
      </c>
      <c r="C54" s="63">
        <f>C32+C19+C9</f>
        <v>16937745.130000003</v>
      </c>
      <c r="D54" s="165">
        <f>D32+D19+D9</f>
        <v>1</v>
      </c>
      <c r="E54" s="54"/>
    </row>
    <row r="55" spans="1:7" x14ac:dyDescent="0.25">
      <c r="A55" s="105" t="s">
        <v>131</v>
      </c>
      <c r="B55" s="153"/>
      <c r="C55" s="24"/>
      <c r="D55" s="160"/>
      <c r="E55" s="23"/>
    </row>
    <row r="56" spans="1:7" x14ac:dyDescent="0.25">
      <c r="A56" s="105"/>
      <c r="B56" s="153"/>
      <c r="C56" s="24"/>
      <c r="D56" s="160"/>
      <c r="E56" s="23"/>
    </row>
    <row r="57" spans="1:7" x14ac:dyDescent="0.25">
      <c r="A57" s="105"/>
      <c r="B57" s="153"/>
      <c r="C57" s="24"/>
      <c r="D57" s="160"/>
      <c r="E57" s="23"/>
    </row>
    <row r="58" spans="1:7" x14ac:dyDescent="0.25">
      <c r="A58" s="105"/>
      <c r="B58" s="154"/>
      <c r="C58" s="7"/>
      <c r="D58" s="161"/>
      <c r="E58" s="7"/>
      <c r="F58" s="1"/>
      <c r="G58" s="1"/>
    </row>
    <row r="59" spans="1:7" x14ac:dyDescent="0.25">
      <c r="A59" s="105"/>
      <c r="B59" s="154"/>
      <c r="C59" s="7"/>
      <c r="D59" s="161"/>
      <c r="E59" s="7"/>
      <c r="F59" s="1"/>
      <c r="G59" s="1"/>
    </row>
    <row r="60" spans="1:7" x14ac:dyDescent="0.25">
      <c r="A60" s="105"/>
      <c r="B60" s="154"/>
      <c r="C60" s="7"/>
      <c r="D60" s="161"/>
      <c r="E60" s="7"/>
      <c r="F60" s="1"/>
      <c r="G60" s="1"/>
    </row>
    <row r="61" spans="1:7" x14ac:dyDescent="0.25">
      <c r="A61" s="105"/>
      <c r="B61" s="154"/>
      <c r="C61" s="7"/>
      <c r="D61" s="161"/>
      <c r="E61" s="7"/>
      <c r="F61" s="1"/>
      <c r="G61" s="1"/>
    </row>
    <row r="62" spans="1:7" x14ac:dyDescent="0.25">
      <c r="A62" s="105"/>
      <c r="B62" s="154"/>
      <c r="C62" s="7"/>
      <c r="D62" s="161"/>
      <c r="E62" s="7"/>
      <c r="F62" s="1"/>
      <c r="G62" s="1"/>
    </row>
    <row r="63" spans="1:7" x14ac:dyDescent="0.25">
      <c r="A63" s="105"/>
      <c r="B63" s="154"/>
      <c r="C63" s="7"/>
      <c r="D63" s="161"/>
      <c r="E63" s="7"/>
      <c r="F63" s="1"/>
      <c r="G63" s="1"/>
    </row>
    <row r="64" spans="1:7" x14ac:dyDescent="0.25">
      <c r="A64" s="105"/>
      <c r="B64" s="154"/>
      <c r="C64" s="7"/>
      <c r="D64" s="161"/>
      <c r="E64" s="7"/>
      <c r="F64" s="1"/>
      <c r="G64" s="1"/>
    </row>
    <row r="65" spans="1:7" x14ac:dyDescent="0.25">
      <c r="A65" s="105"/>
      <c r="B65" s="154"/>
      <c r="C65" s="7"/>
      <c r="D65" s="161"/>
      <c r="E65" s="7"/>
      <c r="F65" s="1"/>
      <c r="G65" s="1"/>
    </row>
    <row r="66" spans="1:7" x14ac:dyDescent="0.25">
      <c r="A66" s="105"/>
      <c r="B66" s="154"/>
      <c r="C66" s="7"/>
      <c r="D66" s="161"/>
      <c r="E66" s="7"/>
      <c r="F66" s="1"/>
      <c r="G66" s="1"/>
    </row>
    <row r="67" spans="1:7" x14ac:dyDescent="0.25">
      <c r="A67" s="105"/>
      <c r="B67" s="154"/>
      <c r="C67" s="7"/>
      <c r="D67" s="161"/>
      <c r="E67" s="7"/>
      <c r="F67" s="1"/>
      <c r="G67" s="1"/>
    </row>
    <row r="68" spans="1:7" x14ac:dyDescent="0.25">
      <c r="A68" s="105"/>
      <c r="B68" s="154"/>
      <c r="C68" s="7"/>
      <c r="D68" s="161"/>
      <c r="E68" s="7"/>
      <c r="F68" s="1"/>
      <c r="G68" s="1"/>
    </row>
    <row r="69" spans="1:7" x14ac:dyDescent="0.25">
      <c r="A69" s="105"/>
      <c r="B69" s="154"/>
      <c r="C69" s="7"/>
      <c r="D69" s="161"/>
      <c r="E69" s="7"/>
      <c r="F69" s="1"/>
      <c r="G69" s="1"/>
    </row>
    <row r="70" spans="1:7" x14ac:dyDescent="0.25">
      <c r="A70" s="105"/>
      <c r="B70" s="154"/>
      <c r="C70" s="7"/>
      <c r="D70" s="161"/>
      <c r="E70" s="7"/>
      <c r="F70" s="1"/>
      <c r="G70" s="1"/>
    </row>
    <row r="71" spans="1:7" x14ac:dyDescent="0.25">
      <c r="A71" s="105"/>
      <c r="B71" s="154"/>
      <c r="C71" s="7"/>
      <c r="D71" s="161"/>
      <c r="E71" s="7"/>
      <c r="F71" s="1"/>
      <c r="G71" s="1"/>
    </row>
    <row r="72" spans="1:7" x14ac:dyDescent="0.25">
      <c r="A72" s="105"/>
      <c r="B72" s="154"/>
      <c r="C72" s="7"/>
      <c r="D72" s="161"/>
      <c r="E72" s="7"/>
      <c r="F72" s="1"/>
      <c r="G72" s="1"/>
    </row>
    <row r="73" spans="1:7" x14ac:dyDescent="0.25">
      <c r="A73" s="105"/>
      <c r="B73" s="154"/>
      <c r="C73" s="7"/>
      <c r="D73" s="161"/>
      <c r="E73" s="7"/>
      <c r="F73" s="1"/>
      <c r="G73" s="1"/>
    </row>
    <row r="74" spans="1:7" x14ac:dyDescent="0.25">
      <c r="A74" s="105"/>
      <c r="B74" s="154"/>
      <c r="C74" s="7"/>
      <c r="D74" s="161"/>
      <c r="E74" s="7"/>
      <c r="F74" s="1"/>
      <c r="G74" s="1"/>
    </row>
    <row r="75" spans="1:7" x14ac:dyDescent="0.25">
      <c r="A75" s="105"/>
      <c r="B75" s="154"/>
      <c r="C75" s="7"/>
      <c r="D75" s="161"/>
      <c r="E75" s="7"/>
      <c r="F75" s="1"/>
      <c r="G75" s="1"/>
    </row>
    <row r="76" spans="1:7" x14ac:dyDescent="0.25">
      <c r="A76" s="1"/>
      <c r="B76" s="153"/>
      <c r="C76" s="24"/>
      <c r="D76" s="160"/>
      <c r="E76" s="23"/>
    </row>
  </sheetData>
  <protectedRanges>
    <protectedRange sqref="B54:D57 B76:D76" name="Rango1_1"/>
    <protectedRange sqref="B9:D11 B19:D19 B32:D32 B12:C14 D12:D18" name="Rango1_1_1"/>
  </protectedRanges>
  <mergeCells count="6">
    <mergeCell ref="A2:F2"/>
    <mergeCell ref="A3:E3"/>
    <mergeCell ref="A4:E4"/>
    <mergeCell ref="A5:E5"/>
    <mergeCell ref="A7:E7"/>
    <mergeCell ref="A6:E6"/>
  </mergeCells>
  <printOptions horizontalCentered="1" verticalCentered="1"/>
  <pageMargins left="1.4960629921259843" right="0.70866141732283472" top="0.74803149606299213" bottom="0.74803149606299213" header="0.31496062992125984" footer="0.31496062992125984"/>
  <pageSetup scale="90" orientation="landscape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topLeftCell="A10" zoomScaleNormal="100" workbookViewId="0">
      <selection activeCell="F29" sqref="F29"/>
    </sheetView>
  </sheetViews>
  <sheetFormatPr baseColWidth="10" defaultColWidth="11.42578125" defaultRowHeight="15" x14ac:dyDescent="0.25"/>
  <cols>
    <col min="1" max="1" width="11.42578125" style="4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6" width="13" style="4" bestFit="1" customWidth="1"/>
    <col min="7" max="7" width="14.14062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185" t="s">
        <v>71</v>
      </c>
      <c r="G1" s="185"/>
    </row>
    <row r="2" spans="1:7" ht="28.5" customHeight="1" x14ac:dyDescent="0.25">
      <c r="A2" s="174" t="s">
        <v>133</v>
      </c>
      <c r="B2" s="174"/>
      <c r="C2" s="174"/>
      <c r="D2" s="174"/>
      <c r="E2" s="174"/>
      <c r="F2" s="174"/>
      <c r="G2" s="174"/>
    </row>
    <row r="3" spans="1:7" ht="15.75" customHeight="1" x14ac:dyDescent="0.25">
      <c r="A3" s="176" t="s">
        <v>9</v>
      </c>
      <c r="B3" s="176"/>
      <c r="C3" s="176"/>
      <c r="D3" s="176"/>
      <c r="E3" s="176"/>
      <c r="F3" s="176"/>
      <c r="G3" s="176"/>
    </row>
    <row r="4" spans="1:7" x14ac:dyDescent="0.25">
      <c r="A4" s="176" t="s">
        <v>72</v>
      </c>
      <c r="B4" s="176"/>
      <c r="C4" s="176"/>
      <c r="D4" s="176"/>
      <c r="E4" s="176"/>
      <c r="F4" s="176"/>
      <c r="G4" s="176"/>
    </row>
    <row r="5" spans="1:7" x14ac:dyDescent="0.25">
      <c r="A5" s="173" t="s">
        <v>73</v>
      </c>
      <c r="B5" s="173"/>
      <c r="C5" s="173"/>
      <c r="D5" s="173"/>
      <c r="E5" s="173"/>
      <c r="F5" s="173"/>
      <c r="G5" s="173"/>
    </row>
    <row r="6" spans="1:7" x14ac:dyDescent="0.25">
      <c r="A6" s="193" t="s">
        <v>156</v>
      </c>
      <c r="B6" s="193"/>
      <c r="C6" s="193"/>
      <c r="D6" s="193"/>
      <c r="E6" s="193"/>
      <c r="F6" s="193"/>
      <c r="G6" s="193"/>
    </row>
    <row r="7" spans="1:7" ht="22.5" customHeight="1" x14ac:dyDescent="0.25">
      <c r="A7" s="99" t="s">
        <v>12</v>
      </c>
      <c r="B7" s="98" t="s">
        <v>13</v>
      </c>
      <c r="C7" s="100" t="s">
        <v>7</v>
      </c>
      <c r="D7" s="100" t="s">
        <v>8</v>
      </c>
      <c r="E7" s="100" t="s">
        <v>74</v>
      </c>
      <c r="F7" s="100" t="s">
        <v>14</v>
      </c>
      <c r="G7" s="100" t="s">
        <v>57</v>
      </c>
    </row>
    <row r="8" spans="1:7" x14ac:dyDescent="0.25">
      <c r="A8" s="138" t="s">
        <v>458</v>
      </c>
      <c r="B8" s="138" t="s">
        <v>382</v>
      </c>
      <c r="C8" s="148">
        <v>0</v>
      </c>
      <c r="D8" s="148">
        <v>0</v>
      </c>
      <c r="E8" s="148">
        <f>D8-C8</f>
        <v>0</v>
      </c>
      <c r="F8" s="149" t="s">
        <v>583</v>
      </c>
      <c r="G8" s="41" t="s">
        <v>151</v>
      </c>
    </row>
    <row r="9" spans="1:7" x14ac:dyDescent="0.25">
      <c r="A9" s="129" t="s">
        <v>459</v>
      </c>
      <c r="B9" s="129" t="s">
        <v>460</v>
      </c>
      <c r="C9" s="132">
        <v>0</v>
      </c>
      <c r="D9" s="132">
        <v>0</v>
      </c>
      <c r="E9" s="132">
        <f t="shared" ref="E9:E15" si="0">D9-C9</f>
        <v>0</v>
      </c>
      <c r="F9" s="149" t="s">
        <v>583</v>
      </c>
      <c r="G9" s="41" t="s">
        <v>151</v>
      </c>
    </row>
    <row r="10" spans="1:7" x14ac:dyDescent="0.25">
      <c r="A10" s="129" t="s">
        <v>461</v>
      </c>
      <c r="B10" s="129" t="s">
        <v>462</v>
      </c>
      <c r="C10" s="132">
        <v>0</v>
      </c>
      <c r="D10" s="132">
        <v>0</v>
      </c>
      <c r="E10" s="132">
        <f t="shared" si="0"/>
        <v>0</v>
      </c>
      <c r="F10" s="149" t="s">
        <v>583</v>
      </c>
      <c r="G10" s="41" t="s">
        <v>151</v>
      </c>
    </row>
    <row r="11" spans="1:7" x14ac:dyDescent="0.25">
      <c r="A11" s="129" t="s">
        <v>463</v>
      </c>
      <c r="B11" s="129" t="s">
        <v>464</v>
      </c>
      <c r="C11" s="132">
        <v>596889.52</v>
      </c>
      <c r="D11" s="132">
        <v>0</v>
      </c>
      <c r="E11" s="132">
        <f t="shared" si="0"/>
        <v>-596889.52</v>
      </c>
      <c r="F11" s="41" t="s">
        <v>584</v>
      </c>
      <c r="G11" s="41" t="s">
        <v>151</v>
      </c>
    </row>
    <row r="12" spans="1:7" x14ac:dyDescent="0.25">
      <c r="A12" s="129" t="s">
        <v>465</v>
      </c>
      <c r="B12" s="129" t="s">
        <v>466</v>
      </c>
      <c r="C12" s="132">
        <v>1359610.46</v>
      </c>
      <c r="D12" s="132">
        <v>1530785.33</v>
      </c>
      <c r="E12" s="132">
        <f t="shared" si="0"/>
        <v>171174.87000000011</v>
      </c>
      <c r="F12" s="41" t="s">
        <v>584</v>
      </c>
      <c r="G12" s="41" t="s">
        <v>151</v>
      </c>
    </row>
    <row r="13" spans="1:7" x14ac:dyDescent="0.25">
      <c r="A13" s="129" t="s">
        <v>467</v>
      </c>
      <c r="B13" s="129" t="s">
        <v>468</v>
      </c>
      <c r="C13" s="132">
        <v>0</v>
      </c>
      <c r="D13" s="132">
        <v>0</v>
      </c>
      <c r="E13" s="132">
        <f t="shared" si="0"/>
        <v>0</v>
      </c>
      <c r="F13" s="41" t="s">
        <v>584</v>
      </c>
      <c r="G13" s="41" t="s">
        <v>151</v>
      </c>
    </row>
    <row r="14" spans="1:7" x14ac:dyDescent="0.25">
      <c r="A14" s="129" t="s">
        <v>469</v>
      </c>
      <c r="B14" s="129" t="s">
        <v>470</v>
      </c>
      <c r="C14" s="132">
        <v>0</v>
      </c>
      <c r="D14" s="132">
        <v>0</v>
      </c>
      <c r="E14" s="132">
        <f t="shared" si="0"/>
        <v>0</v>
      </c>
      <c r="F14" s="41" t="s">
        <v>584</v>
      </c>
      <c r="G14" s="41" t="s">
        <v>151</v>
      </c>
    </row>
    <row r="15" spans="1:7" ht="24" customHeight="1" x14ac:dyDescent="0.25">
      <c r="A15" s="129" t="s">
        <v>471</v>
      </c>
      <c r="B15" s="135" t="s">
        <v>472</v>
      </c>
      <c r="C15" s="132">
        <v>1</v>
      </c>
      <c r="D15" s="132">
        <v>10001</v>
      </c>
      <c r="E15" s="132">
        <f t="shared" si="0"/>
        <v>10000</v>
      </c>
      <c r="F15" s="41" t="s">
        <v>584</v>
      </c>
      <c r="G15" s="41" t="s">
        <v>151</v>
      </c>
    </row>
    <row r="16" spans="1:7" x14ac:dyDescent="0.25">
      <c r="A16" s="41"/>
      <c r="B16" s="42"/>
      <c r="C16" s="48"/>
      <c r="D16" s="54"/>
      <c r="E16" s="54"/>
      <c r="F16" s="41"/>
      <c r="G16" s="41"/>
    </row>
    <row r="17" spans="1:7" x14ac:dyDescent="0.25">
      <c r="A17" s="41"/>
      <c r="B17" s="121" t="s">
        <v>6</v>
      </c>
      <c r="C17" s="63">
        <f>SUM(C8:C16)</f>
        <v>1956500.98</v>
      </c>
      <c r="D17" s="63">
        <f t="shared" ref="D17:E17" si="1">SUM(D8:D16)</f>
        <v>1540786.33</v>
      </c>
      <c r="E17" s="63">
        <f t="shared" si="1"/>
        <v>-415714.64999999991</v>
      </c>
      <c r="F17" s="41"/>
      <c r="G17" s="41"/>
    </row>
    <row r="18" spans="1:7" x14ac:dyDescent="0.25">
      <c r="A18" s="46"/>
      <c r="B18" s="72"/>
      <c r="C18" s="66"/>
      <c r="D18" s="71"/>
      <c r="E18" s="71"/>
      <c r="F18" s="46"/>
      <c r="G18" s="46"/>
    </row>
    <row r="19" spans="1:7" x14ac:dyDescent="0.25">
      <c r="A19" s="105" t="s">
        <v>131</v>
      </c>
      <c r="B19" s="20"/>
      <c r="C19" s="21"/>
      <c r="D19" s="22"/>
      <c r="E19" s="22"/>
      <c r="F19" s="11"/>
      <c r="G19" s="11"/>
    </row>
    <row r="20" spans="1:7" x14ac:dyDescent="0.25">
      <c r="A20" s="105"/>
      <c r="B20" s="20"/>
      <c r="C20" s="21"/>
      <c r="D20" s="22"/>
      <c r="E20" s="22"/>
      <c r="F20" s="11"/>
      <c r="G20" s="11"/>
    </row>
    <row r="21" spans="1:7" x14ac:dyDescent="0.25">
      <c r="A21" s="105"/>
      <c r="B21" s="20"/>
      <c r="C21" s="21"/>
      <c r="D21" s="22"/>
      <c r="E21" s="22"/>
      <c r="F21" s="11"/>
      <c r="G21" s="11"/>
    </row>
    <row r="22" spans="1:7" x14ac:dyDescent="0.25">
      <c r="A22" s="105"/>
      <c r="B22" s="20"/>
      <c r="C22" s="21"/>
      <c r="D22" s="22"/>
      <c r="E22" s="22"/>
      <c r="F22" s="11"/>
      <c r="G22" s="11"/>
    </row>
    <row r="23" spans="1:7" x14ac:dyDescent="0.25">
      <c r="A23" s="105"/>
      <c r="B23" s="9"/>
      <c r="C23" s="7"/>
      <c r="D23" s="7"/>
      <c r="E23" s="7"/>
      <c r="F23" s="1"/>
      <c r="G23" s="1"/>
    </row>
    <row r="24" spans="1:7" x14ac:dyDescent="0.25">
      <c r="A24" s="105"/>
      <c r="B24" s="9"/>
      <c r="C24" s="7"/>
      <c r="D24" s="7"/>
      <c r="E24" s="7"/>
      <c r="F24" s="1"/>
      <c r="G24" s="1"/>
    </row>
    <row r="25" spans="1:7" x14ac:dyDescent="0.25">
      <c r="A25" s="105"/>
      <c r="B25" s="9"/>
      <c r="C25" s="7"/>
      <c r="D25" s="7"/>
      <c r="E25" s="7"/>
      <c r="F25" s="1"/>
      <c r="G25" s="1"/>
    </row>
    <row r="26" spans="1:7" x14ac:dyDescent="0.25">
      <c r="A26" s="105"/>
      <c r="B26" s="9"/>
      <c r="C26" s="7"/>
      <c r="D26" s="7"/>
      <c r="E26" s="7"/>
      <c r="F26" s="1"/>
      <c r="G26" s="1"/>
    </row>
    <row r="27" spans="1:7" x14ac:dyDescent="0.25">
      <c r="A27" s="105"/>
      <c r="B27" s="9"/>
      <c r="C27" s="7"/>
      <c r="D27" s="7"/>
      <c r="E27" s="7"/>
      <c r="F27" s="1"/>
      <c r="G27" s="1"/>
    </row>
    <row r="28" spans="1:7" x14ac:dyDescent="0.25">
      <c r="A28" s="105"/>
      <c r="B28" s="9"/>
      <c r="C28" s="7"/>
      <c r="D28" s="7"/>
      <c r="E28" s="7"/>
      <c r="F28" s="1"/>
      <c r="G28" s="1"/>
    </row>
    <row r="29" spans="1:7" x14ac:dyDescent="0.25">
      <c r="A29" s="105"/>
      <c r="B29" s="9"/>
      <c r="C29" s="7"/>
      <c r="D29" s="7"/>
      <c r="E29" s="7"/>
      <c r="F29" s="1"/>
      <c r="G29" s="1"/>
    </row>
    <row r="30" spans="1:7" x14ac:dyDescent="0.25">
      <c r="A30" s="105"/>
      <c r="B30" s="9"/>
      <c r="C30" s="7"/>
      <c r="D30" s="7"/>
      <c r="E30" s="7"/>
      <c r="F30" s="1"/>
      <c r="G30" s="1"/>
    </row>
    <row r="31" spans="1:7" x14ac:dyDescent="0.25">
      <c r="A31" s="105"/>
      <c r="B31" s="9"/>
      <c r="C31" s="7"/>
      <c r="D31" s="7"/>
      <c r="E31" s="7"/>
      <c r="F31" s="1"/>
      <c r="G31" s="1"/>
    </row>
    <row r="32" spans="1:7" x14ac:dyDescent="0.25">
      <c r="A32" s="105"/>
      <c r="B32" s="9"/>
      <c r="C32" s="7"/>
      <c r="D32" s="7"/>
      <c r="E32" s="7"/>
      <c r="F32" s="1"/>
      <c r="G32" s="1"/>
    </row>
    <row r="33" spans="1:7" x14ac:dyDescent="0.25">
      <c r="A33" s="105"/>
      <c r="B33" s="9"/>
      <c r="C33" s="7"/>
      <c r="D33" s="7"/>
      <c r="E33" s="7"/>
      <c r="F33" s="1"/>
      <c r="G33" s="1"/>
    </row>
    <row r="34" spans="1:7" x14ac:dyDescent="0.25">
      <c r="A34" s="105"/>
      <c r="B34" s="9"/>
      <c r="C34" s="7"/>
      <c r="D34" s="7"/>
      <c r="E34" s="7"/>
      <c r="F34" s="1"/>
      <c r="G34" s="1"/>
    </row>
    <row r="35" spans="1:7" x14ac:dyDescent="0.25">
      <c r="A35" s="105"/>
      <c r="B35" s="9"/>
      <c r="C35" s="7"/>
      <c r="D35" s="7"/>
      <c r="E35" s="7"/>
      <c r="F35" s="1"/>
      <c r="G35" s="1"/>
    </row>
    <row r="36" spans="1:7" x14ac:dyDescent="0.25">
      <c r="A36" s="105"/>
      <c r="B36" s="9"/>
      <c r="C36" s="7"/>
      <c r="D36" s="7"/>
      <c r="E36" s="7"/>
      <c r="F36" s="1"/>
      <c r="G36" s="1"/>
    </row>
    <row r="37" spans="1:7" x14ac:dyDescent="0.25">
      <c r="A37" s="105"/>
      <c r="B37" s="9"/>
      <c r="C37" s="7"/>
      <c r="D37" s="7"/>
      <c r="E37" s="7"/>
      <c r="F37" s="1"/>
      <c r="G37" s="1"/>
    </row>
    <row r="38" spans="1:7" x14ac:dyDescent="0.25">
      <c r="A38" s="105"/>
      <c r="B38" s="9"/>
      <c r="C38" s="7"/>
      <c r="D38" s="7"/>
      <c r="E38" s="7"/>
      <c r="F38" s="1"/>
      <c r="G38" s="1"/>
    </row>
    <row r="39" spans="1:7" x14ac:dyDescent="0.25">
      <c r="A39" s="105"/>
      <c r="B39" s="9"/>
      <c r="C39" s="7"/>
      <c r="D39" s="7"/>
      <c r="E39" s="7"/>
      <c r="F39" s="1"/>
      <c r="G39" s="1"/>
    </row>
    <row r="40" spans="1:7" x14ac:dyDescent="0.25">
      <c r="A40" s="105"/>
      <c r="B40" s="9"/>
      <c r="C40" s="7"/>
      <c r="D40" s="7"/>
      <c r="E40" s="7"/>
      <c r="F40" s="1"/>
      <c r="G40" s="1"/>
    </row>
    <row r="41" spans="1:7" x14ac:dyDescent="0.25">
      <c r="A41" s="105"/>
      <c r="B41" s="9"/>
      <c r="C41" s="7"/>
      <c r="D41" s="7"/>
      <c r="E41" s="7"/>
      <c r="F41" s="1"/>
      <c r="G41" s="1"/>
    </row>
    <row r="42" spans="1:7" x14ac:dyDescent="0.25">
      <c r="A42" s="105"/>
      <c r="B42" s="9"/>
      <c r="C42" s="7"/>
      <c r="D42" s="7"/>
      <c r="E42" s="7"/>
      <c r="F42" s="1"/>
      <c r="G42" s="1"/>
    </row>
    <row r="43" spans="1:7" x14ac:dyDescent="0.25">
      <c r="A43" s="105"/>
      <c r="B43" s="9"/>
      <c r="C43" s="7"/>
      <c r="D43" s="7"/>
      <c r="E43" s="7"/>
      <c r="F43" s="1"/>
      <c r="G43" s="1"/>
    </row>
    <row r="44" spans="1:7" x14ac:dyDescent="0.25">
      <c r="A44" s="105"/>
      <c r="B44" s="9"/>
      <c r="C44" s="7"/>
      <c r="D44" s="7"/>
      <c r="E44" s="7"/>
      <c r="F44" s="1"/>
      <c r="G44" s="1"/>
    </row>
    <row r="45" spans="1:7" x14ac:dyDescent="0.25">
      <c r="A45" s="105"/>
      <c r="B45" s="9"/>
      <c r="C45" s="7"/>
      <c r="D45" s="7"/>
      <c r="E45" s="7"/>
      <c r="F45" s="1"/>
      <c r="G45" s="1"/>
    </row>
    <row r="46" spans="1:7" x14ac:dyDescent="0.25">
      <c r="A46" s="105"/>
      <c r="B46" s="9"/>
      <c r="C46" s="7"/>
      <c r="D46" s="7"/>
      <c r="E46" s="7"/>
      <c r="F46" s="1"/>
      <c r="G46" s="1"/>
    </row>
    <row r="47" spans="1:7" x14ac:dyDescent="0.25">
      <c r="A47" s="105"/>
      <c r="B47" s="9"/>
      <c r="C47" s="7"/>
      <c r="D47" s="7"/>
      <c r="E47" s="7"/>
      <c r="F47" s="1"/>
      <c r="G47" s="1"/>
    </row>
    <row r="48" spans="1:7" x14ac:dyDescent="0.25">
      <c r="A48" s="105"/>
      <c r="B48" s="9"/>
      <c r="C48" s="7"/>
      <c r="D48" s="7"/>
      <c r="E48" s="7"/>
      <c r="F48" s="1"/>
      <c r="G48" s="1"/>
    </row>
  </sheetData>
  <protectedRanges>
    <protectedRange sqref="B16:D16 B17:E17 B18:D22" name="Rango1_1"/>
    <protectedRange sqref="B8:D15" name="Rango1_1_1"/>
  </protectedRanges>
  <mergeCells count="6">
    <mergeCell ref="A6:G6"/>
    <mergeCell ref="F1:G1"/>
    <mergeCell ref="A2:G2"/>
    <mergeCell ref="A3:G3"/>
    <mergeCell ref="A4:G4"/>
    <mergeCell ref="A5:G5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scale="90" orientation="landscape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zoomScaleNormal="100" workbookViewId="0">
      <selection activeCell="F20" sqref="F20"/>
    </sheetView>
  </sheetViews>
  <sheetFormatPr baseColWidth="10" defaultColWidth="11.42578125" defaultRowHeight="15" x14ac:dyDescent="0.25"/>
  <cols>
    <col min="1" max="1" width="11.42578125" style="4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6" width="13" style="4" bestFit="1" customWidth="1"/>
    <col min="7" max="7" width="13.5703125" style="4" customWidth="1"/>
    <col min="8" max="16384" width="11.42578125" style="4"/>
  </cols>
  <sheetData>
    <row r="1" spans="1:7" x14ac:dyDescent="0.25">
      <c r="A1" s="92"/>
      <c r="B1" s="92"/>
      <c r="C1" s="92"/>
      <c r="D1" s="92"/>
      <c r="E1" s="2"/>
      <c r="F1" s="185" t="s">
        <v>75</v>
      </c>
      <c r="G1" s="185"/>
    </row>
    <row r="2" spans="1:7" ht="30" customHeight="1" x14ac:dyDescent="0.25">
      <c r="A2" s="174" t="s">
        <v>133</v>
      </c>
      <c r="B2" s="174"/>
      <c r="C2" s="174"/>
      <c r="D2" s="174"/>
      <c r="E2" s="174"/>
      <c r="F2" s="174"/>
      <c r="G2" s="174"/>
    </row>
    <row r="3" spans="1:7" ht="15.75" customHeight="1" x14ac:dyDescent="0.25">
      <c r="A3" s="176" t="s">
        <v>9</v>
      </c>
      <c r="B3" s="176"/>
      <c r="C3" s="176"/>
      <c r="D3" s="176"/>
      <c r="E3" s="176"/>
      <c r="F3" s="176"/>
      <c r="G3" s="176"/>
    </row>
    <row r="4" spans="1:7" x14ac:dyDescent="0.25">
      <c r="A4" s="176" t="s">
        <v>72</v>
      </c>
      <c r="B4" s="176"/>
      <c r="C4" s="176"/>
      <c r="D4" s="176"/>
      <c r="E4" s="176"/>
      <c r="F4" s="176"/>
      <c r="G4" s="176"/>
    </row>
    <row r="5" spans="1:7" x14ac:dyDescent="0.25">
      <c r="A5" s="173" t="s">
        <v>76</v>
      </c>
      <c r="B5" s="173"/>
      <c r="C5" s="173"/>
      <c r="D5" s="173"/>
      <c r="E5" s="173"/>
      <c r="F5" s="173"/>
      <c r="G5" s="173"/>
    </row>
    <row r="6" spans="1:7" x14ac:dyDescent="0.25">
      <c r="A6" s="193" t="s">
        <v>156</v>
      </c>
      <c r="B6" s="193"/>
      <c r="C6" s="193"/>
      <c r="D6" s="193"/>
      <c r="E6" s="193"/>
      <c r="F6" s="193"/>
      <c r="G6" s="193"/>
    </row>
    <row r="7" spans="1:7" ht="22.5" customHeight="1" x14ac:dyDescent="0.25">
      <c r="A7" s="99" t="s">
        <v>12</v>
      </c>
      <c r="B7" s="98" t="s">
        <v>13</v>
      </c>
      <c r="C7" s="100" t="s">
        <v>128</v>
      </c>
      <c r="D7" s="100" t="s">
        <v>129</v>
      </c>
      <c r="E7" s="100" t="s">
        <v>74</v>
      </c>
      <c r="F7" s="100" t="s">
        <v>14</v>
      </c>
      <c r="G7" s="100" t="s">
        <v>57</v>
      </c>
    </row>
    <row r="8" spans="1:7" x14ac:dyDescent="0.25">
      <c r="A8" s="138" t="s">
        <v>458</v>
      </c>
      <c r="B8" s="138" t="s">
        <v>382</v>
      </c>
      <c r="C8" s="148">
        <v>0</v>
      </c>
      <c r="D8" s="148">
        <v>0</v>
      </c>
      <c r="E8" s="132">
        <f>D8-C8</f>
        <v>0</v>
      </c>
      <c r="F8" s="149" t="s">
        <v>583</v>
      </c>
      <c r="G8" s="41" t="s">
        <v>151</v>
      </c>
    </row>
    <row r="9" spans="1:7" x14ac:dyDescent="0.25">
      <c r="A9" s="129" t="s">
        <v>459</v>
      </c>
      <c r="B9" s="129" t="s">
        <v>460</v>
      </c>
      <c r="C9" s="132">
        <v>0</v>
      </c>
      <c r="D9" s="132">
        <v>0</v>
      </c>
      <c r="E9" s="132">
        <f>D9-C9</f>
        <v>0</v>
      </c>
      <c r="F9" s="149" t="s">
        <v>583</v>
      </c>
      <c r="G9" s="41" t="s">
        <v>151</v>
      </c>
    </row>
    <row r="10" spans="1:7" x14ac:dyDescent="0.25">
      <c r="A10" s="129" t="s">
        <v>461</v>
      </c>
      <c r="B10" s="129" t="s">
        <v>462</v>
      </c>
      <c r="C10" s="132">
        <v>0</v>
      </c>
      <c r="D10" s="132">
        <v>0</v>
      </c>
      <c r="E10" s="132">
        <f>D10-C10</f>
        <v>0</v>
      </c>
      <c r="F10" s="149" t="s">
        <v>583</v>
      </c>
      <c r="G10" s="41" t="s">
        <v>151</v>
      </c>
    </row>
    <row r="11" spans="1:7" x14ac:dyDescent="0.25">
      <c r="A11" s="41"/>
      <c r="B11" s="42"/>
      <c r="C11" s="48"/>
      <c r="D11" s="54"/>
      <c r="E11" s="54"/>
      <c r="F11" s="41"/>
      <c r="G11" s="41"/>
    </row>
    <row r="12" spans="1:7" x14ac:dyDescent="0.25">
      <c r="A12" s="41"/>
      <c r="B12" s="42"/>
      <c r="C12" s="48"/>
      <c r="D12" s="54"/>
      <c r="E12" s="54"/>
      <c r="F12" s="41"/>
      <c r="G12" s="41"/>
    </row>
    <row r="13" spans="1:7" x14ac:dyDescent="0.25">
      <c r="A13" s="41"/>
      <c r="B13" s="121" t="s">
        <v>6</v>
      </c>
      <c r="C13" s="63">
        <f>SUM(C11:C12)</f>
        <v>0</v>
      </c>
      <c r="D13" s="54"/>
      <c r="E13" s="54"/>
      <c r="F13" s="41"/>
      <c r="G13" s="41"/>
    </row>
    <row r="14" spans="1:7" x14ac:dyDescent="0.25">
      <c r="A14" s="46" t="s">
        <v>155</v>
      </c>
      <c r="B14" s="72"/>
      <c r="C14" s="66"/>
      <c r="D14" s="71"/>
      <c r="E14" s="71"/>
      <c r="F14" s="46"/>
      <c r="G14" s="46"/>
    </row>
    <row r="15" spans="1:7" x14ac:dyDescent="0.25">
      <c r="A15" s="46"/>
      <c r="B15" s="72"/>
      <c r="C15" s="66"/>
      <c r="D15" s="71"/>
      <c r="E15" s="71"/>
      <c r="F15" s="46"/>
      <c r="G15" s="46"/>
    </row>
    <row r="16" spans="1:7" ht="22.5" customHeight="1" x14ac:dyDescent="0.25">
      <c r="A16" s="105" t="s">
        <v>131</v>
      </c>
      <c r="B16" s="20"/>
      <c r="C16" s="21"/>
      <c r="D16" s="22"/>
      <c r="E16" s="22"/>
      <c r="F16" s="11"/>
      <c r="G16" s="11"/>
    </row>
    <row r="17" spans="1:7" ht="22.5" customHeight="1" x14ac:dyDescent="0.25">
      <c r="A17" s="105"/>
      <c r="B17" s="20"/>
      <c r="C17" s="21"/>
      <c r="D17" s="22"/>
      <c r="E17" s="22"/>
      <c r="F17" s="11"/>
      <c r="G17" s="11"/>
    </row>
    <row r="18" spans="1:7" x14ac:dyDescent="0.25">
      <c r="A18" s="105"/>
      <c r="B18" s="9"/>
      <c r="C18" s="7"/>
      <c r="D18" s="7"/>
      <c r="E18" s="7"/>
      <c r="F18" s="1"/>
      <c r="G18" s="1"/>
    </row>
    <row r="19" spans="1:7" x14ac:dyDescent="0.25">
      <c r="A19" s="105"/>
      <c r="B19" s="9"/>
      <c r="C19" s="7"/>
      <c r="D19" s="7"/>
      <c r="E19" s="7"/>
      <c r="F19" s="1"/>
      <c r="G19" s="1"/>
    </row>
    <row r="20" spans="1:7" x14ac:dyDescent="0.25">
      <c r="A20" s="105"/>
      <c r="B20" s="9"/>
      <c r="C20" s="7"/>
      <c r="D20" s="7"/>
      <c r="E20" s="7"/>
      <c r="F20" s="1"/>
      <c r="G20" s="1"/>
    </row>
    <row r="21" spans="1:7" x14ac:dyDescent="0.25">
      <c r="A21" s="105"/>
      <c r="B21" s="9"/>
      <c r="C21" s="7"/>
      <c r="D21" s="7"/>
      <c r="E21" s="7"/>
      <c r="F21" s="1"/>
      <c r="G21" s="1"/>
    </row>
    <row r="22" spans="1:7" x14ac:dyDescent="0.25">
      <c r="A22" s="105"/>
      <c r="B22" s="9"/>
      <c r="C22" s="7"/>
      <c r="D22" s="7"/>
      <c r="E22" s="7"/>
      <c r="F22" s="1"/>
      <c r="G22" s="1"/>
    </row>
    <row r="23" spans="1:7" x14ac:dyDescent="0.25">
      <c r="A23" s="105"/>
      <c r="B23" s="9"/>
      <c r="C23" s="7"/>
      <c r="D23" s="7"/>
      <c r="E23" s="7"/>
      <c r="F23" s="1"/>
      <c r="G23" s="1"/>
    </row>
    <row r="24" spans="1:7" x14ac:dyDescent="0.25">
      <c r="A24" s="11"/>
      <c r="B24" s="20"/>
      <c r="C24" s="21"/>
      <c r="D24" s="22"/>
      <c r="E24" s="22"/>
      <c r="F24" s="11"/>
      <c r="G24" s="11"/>
    </row>
    <row r="25" spans="1:7" x14ac:dyDescent="0.25">
      <c r="A25" s="11"/>
      <c r="B25" s="20"/>
      <c r="C25" s="21"/>
      <c r="D25" s="22"/>
      <c r="E25" s="22"/>
      <c r="F25" s="11"/>
      <c r="G25" s="11"/>
    </row>
    <row r="26" spans="1:7" x14ac:dyDescent="0.25">
      <c r="A26" s="11"/>
      <c r="B26" s="20"/>
      <c r="C26" s="21"/>
      <c r="D26" s="22"/>
      <c r="E26" s="22"/>
      <c r="F26" s="11"/>
      <c r="G26" s="11"/>
    </row>
    <row r="27" spans="1:7" x14ac:dyDescent="0.25">
      <c r="A27" s="11"/>
      <c r="B27" s="20"/>
      <c r="C27" s="21"/>
      <c r="D27" s="22"/>
      <c r="E27" s="22"/>
      <c r="F27" s="11"/>
      <c r="G27" s="11"/>
    </row>
    <row r="28" spans="1:7" x14ac:dyDescent="0.25">
      <c r="A28" s="11"/>
      <c r="B28" s="20"/>
      <c r="C28" s="21"/>
      <c r="D28" s="22"/>
      <c r="E28" s="22"/>
      <c r="F28" s="11"/>
      <c r="G28" s="11"/>
    </row>
    <row r="29" spans="1:7" x14ac:dyDescent="0.25">
      <c r="A29" s="11"/>
      <c r="B29" s="20"/>
      <c r="C29" s="21"/>
      <c r="D29" s="22"/>
      <c r="E29" s="22"/>
      <c r="F29" s="11"/>
      <c r="G29" s="11"/>
    </row>
    <row r="30" spans="1:7" x14ac:dyDescent="0.25">
      <c r="A30" s="11"/>
      <c r="B30" s="20"/>
      <c r="C30" s="21"/>
      <c r="D30" s="22"/>
      <c r="E30" s="22"/>
      <c r="F30" s="11"/>
      <c r="G30" s="11"/>
    </row>
    <row r="31" spans="1:7" x14ac:dyDescent="0.25">
      <c r="A31" s="11"/>
      <c r="B31" s="20"/>
      <c r="C31" s="21"/>
      <c r="D31" s="22"/>
      <c r="E31" s="22"/>
      <c r="F31" s="11"/>
      <c r="G31" s="11"/>
    </row>
    <row r="32" spans="1:7" x14ac:dyDescent="0.25">
      <c r="A32" s="11"/>
      <c r="B32" s="20"/>
      <c r="C32" s="21"/>
      <c r="D32" s="22"/>
      <c r="E32" s="22"/>
      <c r="F32" s="11"/>
      <c r="G32" s="11"/>
    </row>
    <row r="33" spans="1:7" x14ac:dyDescent="0.25">
      <c r="A33" s="11"/>
      <c r="B33" s="20"/>
      <c r="C33" s="21"/>
      <c r="D33" s="22"/>
      <c r="E33" s="22"/>
      <c r="F33" s="11"/>
      <c r="G33" s="11"/>
    </row>
    <row r="34" spans="1:7" x14ac:dyDescent="0.25">
      <c r="A34" s="11"/>
      <c r="B34" s="20"/>
      <c r="C34" s="21"/>
      <c r="D34" s="22"/>
      <c r="E34" s="22"/>
      <c r="F34" s="11"/>
      <c r="G34" s="11"/>
    </row>
    <row r="35" spans="1:7" x14ac:dyDescent="0.25">
      <c r="A35" s="11"/>
      <c r="B35" s="20"/>
      <c r="C35" s="21"/>
      <c r="D35" s="22"/>
      <c r="E35" s="22"/>
      <c r="F35" s="11"/>
      <c r="G35" s="11"/>
    </row>
    <row r="36" spans="1:7" x14ac:dyDescent="0.25">
      <c r="A36" s="11"/>
      <c r="B36" s="20"/>
      <c r="C36" s="21"/>
      <c r="D36" s="22"/>
      <c r="E36" s="22"/>
      <c r="F36" s="11"/>
      <c r="G36" s="11"/>
    </row>
    <row r="37" spans="1:7" x14ac:dyDescent="0.25">
      <c r="A37" s="11"/>
      <c r="B37" s="20"/>
      <c r="C37" s="21"/>
      <c r="D37" s="22"/>
      <c r="E37" s="22"/>
      <c r="F37" s="11"/>
      <c r="G37" s="11"/>
    </row>
    <row r="38" spans="1:7" x14ac:dyDescent="0.25">
      <c r="A38" s="11"/>
      <c r="B38" s="20"/>
      <c r="C38" s="21"/>
      <c r="D38" s="22"/>
      <c r="E38" s="22"/>
      <c r="F38" s="11"/>
      <c r="G38" s="11"/>
    </row>
  </sheetData>
  <protectedRanges>
    <protectedRange sqref="B11:D17 B24:D38" name="Rango1_1"/>
    <protectedRange sqref="B8:D10" name="Rango1_1_1_2"/>
  </protectedRanges>
  <mergeCells count="6">
    <mergeCell ref="A6:G6"/>
    <mergeCell ref="F1:G1"/>
    <mergeCell ref="A2:G2"/>
    <mergeCell ref="A3:G3"/>
    <mergeCell ref="A4:G4"/>
    <mergeCell ref="A5:G5"/>
  </mergeCells>
  <printOptions horizontalCentered="1"/>
  <pageMargins left="0.39370078740157483" right="0.39370078740157483" top="0.74803149606299213" bottom="0.74803149606299213" header="0.31496062992125984" footer="0.31496062992125984"/>
  <pageSetup scale="90" orientation="landscape" horizont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opLeftCell="A10" zoomScaleNormal="100" workbookViewId="0">
      <selection activeCell="D35" sqref="D35"/>
    </sheetView>
  </sheetViews>
  <sheetFormatPr baseColWidth="10" defaultColWidth="11.42578125" defaultRowHeight="15" x14ac:dyDescent="0.25"/>
  <cols>
    <col min="1" max="1" width="14.42578125" style="28" customWidth="1"/>
    <col min="2" max="2" width="41.28515625" style="28" customWidth="1"/>
    <col min="3" max="3" width="19" style="28" customWidth="1"/>
    <col min="4" max="4" width="18.85546875" style="28" customWidth="1"/>
    <col min="5" max="16384" width="11.42578125" style="28"/>
  </cols>
  <sheetData>
    <row r="1" spans="1:7" x14ac:dyDescent="0.25">
      <c r="A1" s="26"/>
      <c r="B1" s="26"/>
      <c r="C1" s="26"/>
      <c r="D1" s="27" t="s">
        <v>77</v>
      </c>
    </row>
    <row r="2" spans="1:7" ht="33.75" customHeight="1" x14ac:dyDescent="0.25">
      <c r="A2" s="174" t="s">
        <v>133</v>
      </c>
      <c r="B2" s="174"/>
      <c r="C2" s="174"/>
      <c r="D2" s="174"/>
      <c r="E2" s="93"/>
      <c r="F2" s="93"/>
      <c r="G2" s="93"/>
    </row>
    <row r="3" spans="1:7" ht="15.75" customHeight="1" x14ac:dyDescent="0.25">
      <c r="A3" s="197" t="s">
        <v>9</v>
      </c>
      <c r="B3" s="197"/>
      <c r="C3" s="197"/>
      <c r="D3" s="197"/>
      <c r="E3" s="96"/>
      <c r="F3" s="96"/>
      <c r="G3" s="96"/>
    </row>
    <row r="4" spans="1:7" x14ac:dyDescent="0.25">
      <c r="A4" s="197" t="s">
        <v>78</v>
      </c>
      <c r="B4" s="197"/>
      <c r="C4" s="197"/>
      <c r="D4" s="197"/>
      <c r="E4" s="96"/>
      <c r="F4" s="96"/>
      <c r="G4" s="96"/>
    </row>
    <row r="5" spans="1:7" x14ac:dyDescent="0.25">
      <c r="A5" s="198" t="s">
        <v>1</v>
      </c>
      <c r="B5" s="198"/>
      <c r="C5" s="198"/>
      <c r="D5" s="198"/>
      <c r="E5" s="96"/>
      <c r="F5" s="96"/>
      <c r="G5" s="96"/>
    </row>
    <row r="6" spans="1:7" x14ac:dyDescent="0.25">
      <c r="A6" s="198" t="s">
        <v>156</v>
      </c>
      <c r="B6" s="198"/>
      <c r="C6" s="198"/>
      <c r="D6" s="198"/>
      <c r="E6" s="96"/>
      <c r="F6" s="96"/>
      <c r="G6" s="96"/>
    </row>
    <row r="7" spans="1:7" x14ac:dyDescent="0.25">
      <c r="A7" s="199" t="s">
        <v>79</v>
      </c>
      <c r="B7" s="199"/>
      <c r="C7" s="73"/>
      <c r="D7" s="73"/>
    </row>
    <row r="8" spans="1:7" ht="22.5" customHeight="1" x14ac:dyDescent="0.25">
      <c r="A8" s="103" t="s">
        <v>12</v>
      </c>
      <c r="B8" s="104" t="s">
        <v>0</v>
      </c>
      <c r="C8" s="102">
        <v>2023</v>
      </c>
      <c r="D8" s="102">
        <v>2022</v>
      </c>
    </row>
    <row r="9" spans="1:7" x14ac:dyDescent="0.25">
      <c r="A9" s="195" t="s">
        <v>80</v>
      </c>
      <c r="B9" s="196"/>
      <c r="C9" s="168">
        <f>C10+C11</f>
        <v>620069.55000000005</v>
      </c>
      <c r="D9" s="168">
        <f>D10+D11</f>
        <v>874690.87</v>
      </c>
    </row>
    <row r="10" spans="1:7" x14ac:dyDescent="0.25">
      <c r="A10" s="129" t="s">
        <v>473</v>
      </c>
      <c r="B10" s="129" t="s">
        <v>474</v>
      </c>
      <c r="C10" s="128">
        <v>0</v>
      </c>
      <c r="D10" s="128">
        <v>0</v>
      </c>
    </row>
    <row r="11" spans="1:7" x14ac:dyDescent="0.25">
      <c r="A11" s="129" t="s">
        <v>475</v>
      </c>
      <c r="B11" s="129" t="s">
        <v>476</v>
      </c>
      <c r="C11" s="128">
        <f>C12+C13+C14+C15</f>
        <v>620069.55000000005</v>
      </c>
      <c r="D11" s="128">
        <f>D12+D13+D14+D15</f>
        <v>874690.87</v>
      </c>
    </row>
    <row r="12" spans="1:7" x14ac:dyDescent="0.25">
      <c r="A12" s="166" t="s">
        <v>134</v>
      </c>
      <c r="B12" s="167" t="s">
        <v>135</v>
      </c>
      <c r="C12" s="132">
        <v>3812.9</v>
      </c>
      <c r="D12" s="132">
        <v>8528.2900000000009</v>
      </c>
    </row>
    <row r="13" spans="1:7" x14ac:dyDescent="0.25">
      <c r="A13" s="166" t="s">
        <v>137</v>
      </c>
      <c r="B13" s="167" t="s">
        <v>138</v>
      </c>
      <c r="C13" s="132">
        <v>66663.960000000006</v>
      </c>
      <c r="D13" s="132">
        <v>44838</v>
      </c>
    </row>
    <row r="14" spans="1:7" x14ac:dyDescent="0.25">
      <c r="A14" s="166" t="s">
        <v>140</v>
      </c>
      <c r="B14" s="167" t="s">
        <v>160</v>
      </c>
      <c r="C14" s="132">
        <v>4999.03</v>
      </c>
      <c r="D14" s="132">
        <v>821324.58</v>
      </c>
    </row>
    <row r="15" spans="1:7" x14ac:dyDescent="0.25">
      <c r="A15" s="166" t="s">
        <v>161</v>
      </c>
      <c r="B15" s="167" t="s">
        <v>162</v>
      </c>
      <c r="C15" s="132">
        <v>544593.66</v>
      </c>
      <c r="D15" s="132">
        <v>0</v>
      </c>
    </row>
    <row r="16" spans="1:7" x14ac:dyDescent="0.25">
      <c r="A16" s="195" t="s">
        <v>81</v>
      </c>
      <c r="B16" s="196"/>
      <c r="C16" s="169">
        <f>C17</f>
        <v>0</v>
      </c>
      <c r="D16" s="169">
        <f>D17</f>
        <v>0</v>
      </c>
    </row>
    <row r="17" spans="1:7" x14ac:dyDescent="0.25">
      <c r="A17" s="129" t="s">
        <v>477</v>
      </c>
      <c r="B17" s="129" t="s">
        <v>478</v>
      </c>
      <c r="C17" s="150">
        <v>0</v>
      </c>
      <c r="D17" s="150">
        <v>0</v>
      </c>
    </row>
    <row r="18" spans="1:7" x14ac:dyDescent="0.25">
      <c r="A18" s="195" t="s">
        <v>82</v>
      </c>
      <c r="B18" s="196"/>
      <c r="C18" s="169">
        <f>C19</f>
        <v>0</v>
      </c>
      <c r="D18" s="169">
        <f>D19</f>
        <v>0</v>
      </c>
    </row>
    <row r="19" spans="1:7" x14ac:dyDescent="0.25">
      <c r="A19" s="129" t="s">
        <v>479</v>
      </c>
      <c r="B19" s="129" t="s">
        <v>480</v>
      </c>
      <c r="C19" s="150">
        <v>0</v>
      </c>
      <c r="D19" s="150">
        <v>0</v>
      </c>
    </row>
    <row r="20" spans="1:7" x14ac:dyDescent="0.25">
      <c r="A20" s="195" t="s">
        <v>83</v>
      </c>
      <c r="B20" s="196"/>
      <c r="C20" s="169">
        <f>C21</f>
        <v>0</v>
      </c>
      <c r="D20" s="169">
        <f>D21</f>
        <v>0</v>
      </c>
    </row>
    <row r="21" spans="1:7" x14ac:dyDescent="0.25">
      <c r="A21" s="129" t="s">
        <v>481</v>
      </c>
      <c r="B21" s="129" t="s">
        <v>482</v>
      </c>
      <c r="C21" s="150">
        <v>0</v>
      </c>
      <c r="D21" s="150">
        <v>0</v>
      </c>
    </row>
    <row r="22" spans="1:7" ht="14.25" customHeight="1" x14ac:dyDescent="0.25">
      <c r="A22" s="195" t="s">
        <v>84</v>
      </c>
      <c r="B22" s="196"/>
      <c r="C22" s="169">
        <f>C23</f>
        <v>0</v>
      </c>
      <c r="D22" s="169">
        <f>D23</f>
        <v>0</v>
      </c>
    </row>
    <row r="23" spans="1:7" ht="14.25" customHeight="1" x14ac:dyDescent="0.25">
      <c r="A23" s="129" t="s">
        <v>483</v>
      </c>
      <c r="B23" s="129" t="s">
        <v>484</v>
      </c>
      <c r="C23" s="151">
        <v>0</v>
      </c>
      <c r="D23" s="151">
        <v>0</v>
      </c>
    </row>
    <row r="24" spans="1:7" ht="14.25" customHeight="1" x14ac:dyDescent="0.25">
      <c r="A24" s="129" t="s">
        <v>485</v>
      </c>
      <c r="B24" s="129" t="s">
        <v>486</v>
      </c>
      <c r="C24" s="151">
        <v>0</v>
      </c>
      <c r="D24" s="151">
        <v>0</v>
      </c>
    </row>
    <row r="25" spans="1:7" ht="14.25" customHeight="1" x14ac:dyDescent="0.25">
      <c r="A25" s="75"/>
      <c r="B25" s="74"/>
      <c r="C25" s="170"/>
      <c r="D25" s="171"/>
    </row>
    <row r="26" spans="1:7" x14ac:dyDescent="0.25">
      <c r="A26" s="29"/>
      <c r="B26" s="123" t="s">
        <v>85</v>
      </c>
      <c r="C26" s="122">
        <f>C22+C20+C18+C16+C11+C10</f>
        <v>620069.55000000005</v>
      </c>
      <c r="D26" s="122">
        <f>D22+D20+D18+D16+D11+D10</f>
        <v>874690.87</v>
      </c>
    </row>
    <row r="27" spans="1:7" ht="22.5" customHeight="1" x14ac:dyDescent="0.25">
      <c r="A27" s="105" t="s">
        <v>131</v>
      </c>
      <c r="B27" s="30"/>
      <c r="C27" s="31"/>
      <c r="D27" s="32"/>
    </row>
    <row r="28" spans="1:7" ht="22.5" customHeight="1" x14ac:dyDescent="0.25">
      <c r="A28" s="105"/>
      <c r="B28" s="30"/>
      <c r="C28" s="31"/>
      <c r="D28" s="32"/>
    </row>
    <row r="29" spans="1:7" s="4" customFormat="1" x14ac:dyDescent="0.25">
      <c r="A29" s="105"/>
      <c r="B29" s="9"/>
      <c r="C29" s="7"/>
      <c r="D29" s="7"/>
      <c r="E29" s="7"/>
      <c r="F29" s="1"/>
      <c r="G29" s="1"/>
    </row>
    <row r="30" spans="1:7" s="4" customFormat="1" x14ac:dyDescent="0.25">
      <c r="A30" s="105"/>
      <c r="B30" s="9"/>
      <c r="C30" s="7"/>
      <c r="D30" s="7"/>
      <c r="E30" s="7"/>
      <c r="F30" s="1"/>
      <c r="G30" s="1"/>
    </row>
    <row r="31" spans="1:7" s="4" customFormat="1" x14ac:dyDescent="0.25">
      <c r="A31" s="105"/>
      <c r="B31" s="9"/>
      <c r="C31" s="7"/>
      <c r="D31" s="7"/>
      <c r="E31" s="7"/>
      <c r="F31" s="1"/>
      <c r="G31" s="1"/>
    </row>
    <row r="32" spans="1:7" s="4" customFormat="1" x14ac:dyDescent="0.25">
      <c r="A32" s="105"/>
      <c r="B32" s="9"/>
      <c r="C32" s="7"/>
      <c r="D32" s="7"/>
      <c r="E32" s="7"/>
      <c r="F32" s="1"/>
      <c r="G32" s="1"/>
    </row>
    <row r="33" spans="1:7" s="4" customFormat="1" x14ac:dyDescent="0.25">
      <c r="A33" s="105"/>
      <c r="B33" s="9"/>
      <c r="C33" s="7"/>
      <c r="D33" s="7"/>
      <c r="E33" s="7"/>
      <c r="F33" s="1"/>
      <c r="G33" s="1"/>
    </row>
    <row r="34" spans="1:7" s="4" customFormat="1" x14ac:dyDescent="0.25">
      <c r="A34" s="105"/>
      <c r="B34" s="9"/>
      <c r="C34" s="7"/>
      <c r="D34" s="7"/>
      <c r="E34" s="7"/>
      <c r="F34" s="1"/>
      <c r="G34" s="1"/>
    </row>
    <row r="35" spans="1:7" s="4" customFormat="1" x14ac:dyDescent="0.25">
      <c r="A35" s="105"/>
      <c r="B35" s="9"/>
      <c r="C35" s="7"/>
      <c r="D35" s="7"/>
      <c r="E35" s="7"/>
      <c r="F35" s="1"/>
      <c r="G35" s="1"/>
    </row>
    <row r="36" spans="1:7" s="4" customFormat="1" x14ac:dyDescent="0.25">
      <c r="A36" s="105"/>
      <c r="B36" s="9"/>
      <c r="C36" s="7"/>
      <c r="D36" s="7"/>
      <c r="E36" s="7"/>
      <c r="F36" s="1"/>
      <c r="G36" s="1"/>
    </row>
    <row r="37" spans="1:7" s="4" customFormat="1" x14ac:dyDescent="0.25">
      <c r="A37" s="105"/>
      <c r="B37" s="9"/>
      <c r="C37" s="7"/>
      <c r="D37" s="7"/>
      <c r="E37" s="7"/>
      <c r="F37" s="1"/>
      <c r="G37" s="1"/>
    </row>
    <row r="38" spans="1:7" s="4" customFormat="1" x14ac:dyDescent="0.25">
      <c r="A38" s="105"/>
      <c r="B38" s="9"/>
      <c r="C38" s="7"/>
      <c r="D38" s="7"/>
      <c r="E38" s="7"/>
      <c r="F38" s="1"/>
      <c r="G38" s="1"/>
    </row>
    <row r="39" spans="1:7" s="4" customFormat="1" x14ac:dyDescent="0.25">
      <c r="A39" s="105"/>
      <c r="B39" s="9"/>
      <c r="C39" s="7"/>
      <c r="D39" s="7"/>
      <c r="E39" s="7"/>
      <c r="F39" s="1"/>
      <c r="G39" s="1"/>
    </row>
    <row r="40" spans="1:7" s="4" customFormat="1" x14ac:dyDescent="0.25">
      <c r="A40" s="105"/>
      <c r="B40" s="9"/>
      <c r="C40" s="7"/>
      <c r="D40" s="7"/>
      <c r="E40" s="7"/>
      <c r="F40" s="1"/>
      <c r="G40" s="1"/>
    </row>
    <row r="41" spans="1:7" s="4" customFormat="1" x14ac:dyDescent="0.25">
      <c r="A41" s="105"/>
      <c r="B41" s="9"/>
      <c r="C41" s="7"/>
      <c r="D41" s="7"/>
      <c r="E41" s="7"/>
      <c r="F41" s="1"/>
      <c r="G41" s="1"/>
    </row>
    <row r="42" spans="1:7" s="4" customFormat="1" x14ac:dyDescent="0.25">
      <c r="A42" s="105"/>
      <c r="B42" s="9"/>
      <c r="C42" s="7"/>
      <c r="D42" s="7"/>
      <c r="E42" s="7"/>
      <c r="F42" s="1"/>
      <c r="G42" s="1"/>
    </row>
    <row r="43" spans="1:7" s="4" customFormat="1" x14ac:dyDescent="0.25">
      <c r="A43" s="105"/>
      <c r="B43" s="9"/>
      <c r="C43" s="7"/>
      <c r="D43" s="7"/>
      <c r="E43" s="7"/>
      <c r="F43" s="1"/>
      <c r="G43" s="1"/>
    </row>
    <row r="44" spans="1:7" s="4" customFormat="1" x14ac:dyDescent="0.25">
      <c r="A44" s="105"/>
      <c r="B44" s="9"/>
      <c r="C44" s="7"/>
      <c r="D44" s="7"/>
      <c r="E44" s="7"/>
      <c r="F44" s="1"/>
      <c r="G44" s="1"/>
    </row>
    <row r="45" spans="1:7" s="4" customFormat="1" x14ac:dyDescent="0.25">
      <c r="A45" s="105"/>
      <c r="B45" s="9"/>
      <c r="C45" s="7"/>
      <c r="D45" s="7"/>
      <c r="E45" s="7"/>
      <c r="F45" s="1"/>
      <c r="G45" s="1"/>
    </row>
    <row r="46" spans="1:7" ht="16.5" x14ac:dyDescent="0.3">
      <c r="A46" s="33"/>
      <c r="B46" s="33"/>
      <c r="C46" s="33"/>
      <c r="D46" s="33"/>
    </row>
  </sheetData>
  <protectedRanges>
    <protectedRange sqref="B25:D28" name="Rango1_1"/>
    <protectedRange sqref="A25" name="Rango1"/>
    <protectedRange sqref="B19:D19 B21:D21 B17:D17 B23:D24 B10:D15 C9:D9 C16:D16 C18:D18 C20:D20 C22:D22" name="Rango1_1_2"/>
    <protectedRange sqref="A22:A24" name="Rango1_2"/>
  </protectedRanges>
  <mergeCells count="11">
    <mergeCell ref="A2:D2"/>
    <mergeCell ref="A3:D3"/>
    <mergeCell ref="A4:D4"/>
    <mergeCell ref="A5:D5"/>
    <mergeCell ref="A7:B7"/>
    <mergeCell ref="A6:D6"/>
    <mergeCell ref="A9:B9"/>
    <mergeCell ref="A16:B16"/>
    <mergeCell ref="A18:B18"/>
    <mergeCell ref="A20:B20"/>
    <mergeCell ref="A22:B2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horizont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GridLines="0" zoomScale="80" zoomScaleNormal="80" workbookViewId="0">
      <selection activeCell="C58" sqref="C58"/>
    </sheetView>
  </sheetViews>
  <sheetFormatPr baseColWidth="10" defaultColWidth="11.42578125" defaultRowHeight="15" x14ac:dyDescent="0.25"/>
  <cols>
    <col min="1" max="1" width="28.28515625" style="28" customWidth="1"/>
    <col min="2" max="2" width="46" style="28" customWidth="1"/>
    <col min="3" max="3" width="22.140625" style="28" customWidth="1"/>
    <col min="4" max="4" width="22.28515625" style="28" customWidth="1"/>
    <col min="5" max="5" width="14.5703125" style="28" customWidth="1"/>
    <col min="6" max="16384" width="11.42578125" style="28"/>
  </cols>
  <sheetData>
    <row r="1" spans="1:7" x14ac:dyDescent="0.25">
      <c r="A1" s="97"/>
      <c r="B1" s="97"/>
      <c r="C1" s="96"/>
      <c r="D1" s="27" t="s">
        <v>123</v>
      </c>
      <c r="E1" s="27"/>
      <c r="F1" s="26"/>
    </row>
    <row r="2" spans="1:7" ht="33" customHeight="1" x14ac:dyDescent="0.25">
      <c r="A2" s="201" t="s">
        <v>132</v>
      </c>
      <c r="B2" s="201"/>
      <c r="C2" s="201"/>
      <c r="D2" s="201"/>
      <c r="E2" s="201"/>
      <c r="F2" s="26"/>
      <c r="G2" s="26"/>
    </row>
    <row r="3" spans="1:7" ht="24.75" customHeight="1" x14ac:dyDescent="0.25">
      <c r="A3" s="197" t="s">
        <v>120</v>
      </c>
      <c r="B3" s="197"/>
      <c r="C3" s="197"/>
      <c r="D3" s="197"/>
      <c r="E3" s="197"/>
      <c r="F3" s="26"/>
      <c r="G3" s="26"/>
    </row>
    <row r="4" spans="1:7" ht="8.25" customHeight="1" x14ac:dyDescent="0.25">
      <c r="A4" s="40"/>
      <c r="B4" s="40"/>
      <c r="C4" s="40"/>
      <c r="D4" s="40"/>
      <c r="E4" s="40"/>
      <c r="F4" s="26"/>
      <c r="G4" s="26"/>
    </row>
    <row r="5" spans="1:7" x14ac:dyDescent="0.25">
      <c r="A5" s="198" t="s">
        <v>119</v>
      </c>
      <c r="B5" s="198"/>
      <c r="C5" s="198"/>
      <c r="D5" s="198"/>
      <c r="E5" s="198"/>
      <c r="F5" s="26"/>
      <c r="G5" s="26"/>
    </row>
    <row r="6" spans="1:7" x14ac:dyDescent="0.25">
      <c r="A6" s="39"/>
      <c r="B6" s="39"/>
      <c r="C6" s="39"/>
      <c r="D6" s="39"/>
      <c r="E6" s="39"/>
      <c r="F6" s="26"/>
      <c r="G6" s="26"/>
    </row>
    <row r="7" spans="1:7" ht="37.5" customHeight="1" x14ac:dyDescent="0.25">
      <c r="A7" s="203" t="s">
        <v>118</v>
      </c>
      <c r="B7" s="203"/>
      <c r="C7" s="203"/>
      <c r="D7" s="203"/>
      <c r="E7" s="203"/>
      <c r="F7" s="26"/>
      <c r="G7" s="26"/>
    </row>
    <row r="8" spans="1:7" x14ac:dyDescent="0.25">
      <c r="A8" s="38"/>
      <c r="B8" s="38"/>
      <c r="C8" s="38"/>
      <c r="D8" s="38"/>
      <c r="E8" s="34"/>
      <c r="F8" s="26"/>
      <c r="G8" s="26"/>
    </row>
    <row r="9" spans="1:7" x14ac:dyDescent="0.25">
      <c r="A9" s="76" t="s">
        <v>124</v>
      </c>
      <c r="B9" s="76"/>
      <c r="C9" s="36"/>
      <c r="D9" s="36"/>
      <c r="E9" s="34"/>
      <c r="F9" s="26"/>
      <c r="G9" s="26"/>
    </row>
    <row r="10" spans="1:7" ht="15" customHeight="1" x14ac:dyDescent="0.25">
      <c r="A10" s="76"/>
      <c r="B10" s="76"/>
      <c r="C10" s="36"/>
      <c r="D10" s="36"/>
      <c r="E10" s="34"/>
    </row>
    <row r="11" spans="1:7" ht="18" customHeight="1" x14ac:dyDescent="0.25">
      <c r="A11" s="204" t="s">
        <v>117</v>
      </c>
      <c r="B11" s="204"/>
      <c r="C11" s="76"/>
      <c r="D11" s="76"/>
      <c r="E11" s="77"/>
    </row>
    <row r="12" spans="1:7" ht="32.25" customHeight="1" x14ac:dyDescent="0.25">
      <c r="A12" s="78" t="s">
        <v>116</v>
      </c>
      <c r="B12" s="202" t="s">
        <v>115</v>
      </c>
      <c r="C12" s="202"/>
      <c r="D12" s="202"/>
      <c r="E12" s="202"/>
    </row>
    <row r="13" spans="1:7" ht="32.25" customHeight="1" x14ac:dyDescent="0.25">
      <c r="A13" s="79" t="s">
        <v>114</v>
      </c>
      <c r="B13" s="202" t="s">
        <v>113</v>
      </c>
      <c r="C13" s="202"/>
      <c r="D13" s="202"/>
      <c r="E13" s="202"/>
    </row>
    <row r="14" spans="1:7" ht="40.5" customHeight="1" x14ac:dyDescent="0.25">
      <c r="A14" s="79" t="s">
        <v>112</v>
      </c>
      <c r="B14" s="202" t="s">
        <v>111</v>
      </c>
      <c r="C14" s="202"/>
      <c r="D14" s="202"/>
      <c r="E14" s="202"/>
      <c r="F14" s="26"/>
      <c r="G14" s="26"/>
    </row>
    <row r="15" spans="1:7" ht="28.5" customHeight="1" x14ac:dyDescent="0.25">
      <c r="A15" s="79" t="s">
        <v>110</v>
      </c>
      <c r="B15" s="202" t="s">
        <v>109</v>
      </c>
      <c r="C15" s="202"/>
      <c r="D15" s="202"/>
      <c r="E15" s="202"/>
      <c r="F15" s="26"/>
      <c r="G15" s="26"/>
    </row>
    <row r="16" spans="1:7" x14ac:dyDescent="0.25">
      <c r="A16" s="76"/>
      <c r="B16" s="80"/>
      <c r="C16" s="80"/>
      <c r="D16" s="80"/>
      <c r="E16" s="80"/>
      <c r="F16" s="26"/>
      <c r="G16" s="26"/>
    </row>
    <row r="17" spans="1:8" ht="53.25" customHeight="1" x14ac:dyDescent="0.25">
      <c r="A17" s="78" t="s">
        <v>108</v>
      </c>
      <c r="B17" s="202" t="s">
        <v>107</v>
      </c>
      <c r="C17" s="202"/>
      <c r="D17" s="202"/>
      <c r="E17" s="202"/>
      <c r="F17" s="37"/>
      <c r="G17" s="37"/>
    </row>
    <row r="18" spans="1:8" x14ac:dyDescent="0.25">
      <c r="A18" s="79" t="s">
        <v>106</v>
      </c>
      <c r="B18" s="77"/>
      <c r="C18" s="77"/>
      <c r="D18" s="77"/>
      <c r="E18" s="77"/>
      <c r="F18" s="26"/>
      <c r="G18" s="26"/>
      <c r="H18" s="35"/>
    </row>
    <row r="19" spans="1:8" x14ac:dyDescent="0.25">
      <c r="A19" s="76"/>
      <c r="B19" s="77"/>
      <c r="C19" s="77"/>
      <c r="D19" s="77"/>
      <c r="E19" s="77"/>
      <c r="F19" s="26"/>
      <c r="G19" s="26"/>
      <c r="H19" s="35"/>
    </row>
    <row r="20" spans="1:8" x14ac:dyDescent="0.25">
      <c r="A20" s="76" t="s">
        <v>130</v>
      </c>
      <c r="B20" s="76"/>
      <c r="C20" s="76"/>
      <c r="D20" s="76"/>
      <c r="E20" s="77"/>
      <c r="F20" s="35"/>
      <c r="G20" s="35"/>
      <c r="H20" s="35"/>
    </row>
    <row r="21" spans="1:8" x14ac:dyDescent="0.25">
      <c r="A21" s="76"/>
      <c r="B21" s="76"/>
      <c r="C21" s="76"/>
      <c r="D21" s="76"/>
      <c r="E21" s="77"/>
      <c r="F21" s="35"/>
      <c r="G21" s="35"/>
      <c r="H21" s="35"/>
    </row>
    <row r="22" spans="1:8" x14ac:dyDescent="0.25">
      <c r="A22" s="76"/>
      <c r="B22" s="76"/>
      <c r="C22" s="76"/>
      <c r="D22" s="76"/>
      <c r="E22" s="77"/>
      <c r="F22" s="35"/>
      <c r="G22" s="35"/>
      <c r="H22" s="35"/>
    </row>
    <row r="23" spans="1:8" ht="16.5" customHeight="1" x14ac:dyDescent="0.25">
      <c r="A23" s="81" t="s">
        <v>125</v>
      </c>
      <c r="B23" s="77"/>
      <c r="C23" s="77"/>
      <c r="D23" s="77"/>
      <c r="E23" s="77"/>
      <c r="F23" s="35"/>
      <c r="G23" s="35"/>
      <c r="H23" s="35"/>
    </row>
    <row r="24" spans="1:8" x14ac:dyDescent="0.25">
      <c r="A24" s="77"/>
      <c r="B24" s="200" t="s">
        <v>105</v>
      </c>
      <c r="C24" s="200"/>
      <c r="D24" s="200"/>
      <c r="E24" s="200"/>
      <c r="F24" s="35"/>
      <c r="G24" s="35"/>
      <c r="H24" s="35"/>
    </row>
    <row r="25" spans="1:8" ht="27.75" customHeight="1" x14ac:dyDescent="0.25">
      <c r="A25" s="82" t="s">
        <v>104</v>
      </c>
      <c r="B25" s="82" t="s">
        <v>103</v>
      </c>
      <c r="C25" s="83" t="s">
        <v>102</v>
      </c>
      <c r="D25" s="83" t="s">
        <v>101</v>
      </c>
      <c r="E25" s="83" t="s">
        <v>100</v>
      </c>
    </row>
    <row r="26" spans="1:8" x14ac:dyDescent="0.25">
      <c r="A26" s="129" t="s">
        <v>487</v>
      </c>
      <c r="B26" s="84" t="s">
        <v>99</v>
      </c>
      <c r="C26" s="132">
        <v>16757120.41</v>
      </c>
      <c r="D26" s="132">
        <v>0</v>
      </c>
      <c r="E26" s="132">
        <f t="shared" ref="E26:E37" si="0">D26-C26</f>
        <v>-16757120.41</v>
      </c>
    </row>
    <row r="27" spans="1:8" x14ac:dyDescent="0.25">
      <c r="A27" s="129" t="s">
        <v>488</v>
      </c>
      <c r="B27" s="84" t="s">
        <v>98</v>
      </c>
      <c r="C27" s="132">
        <v>17234437.02</v>
      </c>
      <c r="D27" s="132">
        <v>17234437.02</v>
      </c>
      <c r="E27" s="132">
        <f t="shared" si="0"/>
        <v>0</v>
      </c>
    </row>
    <row r="28" spans="1:8" x14ac:dyDescent="0.25">
      <c r="A28" s="129" t="s">
        <v>489</v>
      </c>
      <c r="B28" s="84" t="s">
        <v>97</v>
      </c>
      <c r="C28" s="132">
        <v>477316.61</v>
      </c>
      <c r="D28" s="132">
        <v>0</v>
      </c>
      <c r="E28" s="132">
        <f t="shared" si="0"/>
        <v>-477316.61</v>
      </c>
    </row>
    <row r="29" spans="1:8" x14ac:dyDescent="0.25">
      <c r="A29" s="129" t="s">
        <v>490</v>
      </c>
      <c r="B29" s="84" t="s">
        <v>96</v>
      </c>
      <c r="C29" s="132">
        <v>17234437.02</v>
      </c>
      <c r="D29" s="132">
        <v>17234437.02</v>
      </c>
      <c r="E29" s="132">
        <f t="shared" si="0"/>
        <v>0</v>
      </c>
    </row>
    <row r="30" spans="1:8" x14ac:dyDescent="0.25">
      <c r="A30" s="129" t="s">
        <v>491</v>
      </c>
      <c r="B30" s="84" t="s">
        <v>95</v>
      </c>
      <c r="C30" s="132">
        <v>0</v>
      </c>
      <c r="D30" s="132">
        <v>17234437.02</v>
      </c>
      <c r="E30" s="132">
        <f t="shared" si="0"/>
        <v>17234437.02</v>
      </c>
    </row>
    <row r="31" spans="1:8" x14ac:dyDescent="0.25">
      <c r="A31" s="129" t="s">
        <v>492</v>
      </c>
      <c r="B31" s="84" t="s">
        <v>94</v>
      </c>
      <c r="C31" s="132">
        <v>0</v>
      </c>
      <c r="D31" s="132">
        <v>16757120.41</v>
      </c>
      <c r="E31" s="132">
        <f t="shared" si="0"/>
        <v>16757120.41</v>
      </c>
    </row>
    <row r="32" spans="1:8" x14ac:dyDescent="0.25">
      <c r="A32" s="129" t="s">
        <v>493</v>
      </c>
      <c r="B32" s="84" t="s">
        <v>93</v>
      </c>
      <c r="C32" s="132">
        <v>21190295.23</v>
      </c>
      <c r="D32" s="132">
        <v>21175489.190000001</v>
      </c>
      <c r="E32" s="132">
        <f t="shared" si="0"/>
        <v>-14806.039999999106</v>
      </c>
    </row>
    <row r="33" spans="1:7" x14ac:dyDescent="0.25">
      <c r="A33" s="129" t="s">
        <v>494</v>
      </c>
      <c r="B33" s="84" t="s">
        <v>92</v>
      </c>
      <c r="C33" s="132">
        <v>3956858.21</v>
      </c>
      <c r="D33" s="132">
        <v>4433174.82</v>
      </c>
      <c r="E33" s="132">
        <f t="shared" si="0"/>
        <v>476316.61000000034</v>
      </c>
    </row>
    <row r="34" spans="1:7" x14ac:dyDescent="0.25">
      <c r="A34" s="129" t="s">
        <v>495</v>
      </c>
      <c r="B34" s="84" t="s">
        <v>91</v>
      </c>
      <c r="C34" s="132">
        <v>17218630.98</v>
      </c>
      <c r="D34" s="132">
        <v>17218630.98</v>
      </c>
      <c r="E34" s="132">
        <f t="shared" si="0"/>
        <v>0</v>
      </c>
    </row>
    <row r="35" spans="1:7" x14ac:dyDescent="0.25">
      <c r="A35" s="129" t="s">
        <v>496</v>
      </c>
      <c r="B35" s="84" t="s">
        <v>90</v>
      </c>
      <c r="C35" s="132">
        <v>17218630.98</v>
      </c>
      <c r="D35" s="132">
        <v>17218630.98</v>
      </c>
      <c r="E35" s="132">
        <f t="shared" si="0"/>
        <v>0</v>
      </c>
    </row>
    <row r="36" spans="1:7" x14ac:dyDescent="0.25">
      <c r="A36" s="129" t="s">
        <v>497</v>
      </c>
      <c r="B36" s="84" t="s">
        <v>89</v>
      </c>
      <c r="C36" s="132">
        <v>17218630.98</v>
      </c>
      <c r="D36" s="132">
        <v>17218630.98</v>
      </c>
      <c r="E36" s="132">
        <f t="shared" si="0"/>
        <v>0</v>
      </c>
    </row>
    <row r="37" spans="1:7" x14ac:dyDescent="0.25">
      <c r="A37" s="129" t="s">
        <v>498</v>
      </c>
      <c r="B37" s="84" t="s">
        <v>88</v>
      </c>
      <c r="C37" s="132">
        <v>17218630.98</v>
      </c>
      <c r="D37" s="132">
        <v>0</v>
      </c>
      <c r="E37" s="132">
        <f t="shared" si="0"/>
        <v>-17218630.98</v>
      </c>
    </row>
    <row r="38" spans="1:7" x14ac:dyDescent="0.25">
      <c r="A38" s="85" t="s">
        <v>87</v>
      </c>
      <c r="B38" s="85" t="s">
        <v>87</v>
      </c>
      <c r="C38" s="83"/>
      <c r="D38" s="83"/>
      <c r="E38" s="83"/>
    </row>
    <row r="39" spans="1:7" x14ac:dyDescent="0.25">
      <c r="A39" s="77"/>
      <c r="B39" s="86" t="s">
        <v>86</v>
      </c>
      <c r="C39" s="87">
        <f>SUM(C26:C38)</f>
        <v>145724988.42000002</v>
      </c>
      <c r="D39" s="87">
        <f t="shared" ref="D39:E39" si="1">SUM(D26:D38)</f>
        <v>145724988.41999999</v>
      </c>
      <c r="E39" s="87">
        <f t="shared" si="1"/>
        <v>0</v>
      </c>
    </row>
    <row r="40" spans="1:7" x14ac:dyDescent="0.25">
      <c r="A40" s="105" t="s">
        <v>131</v>
      </c>
      <c r="B40" s="88"/>
      <c r="C40" s="89"/>
      <c r="D40" s="89"/>
      <c r="E40" s="89"/>
    </row>
    <row r="41" spans="1:7" x14ac:dyDescent="0.25">
      <c r="A41" s="90"/>
      <c r="B41" s="91"/>
      <c r="C41" s="91"/>
      <c r="D41" s="91"/>
      <c r="E41" s="91"/>
    </row>
    <row r="42" spans="1:7" x14ac:dyDescent="0.25">
      <c r="A42" s="90"/>
      <c r="B42" s="91"/>
      <c r="C42" s="91"/>
      <c r="D42" s="91"/>
      <c r="E42" s="91"/>
    </row>
    <row r="43" spans="1:7" s="4" customFormat="1" x14ac:dyDescent="0.25">
      <c r="A43" s="105"/>
      <c r="B43" s="9"/>
      <c r="C43" s="7"/>
      <c r="D43" s="7"/>
      <c r="E43" s="7"/>
      <c r="F43" s="1"/>
      <c r="G43" s="1"/>
    </row>
    <row r="44" spans="1:7" s="4" customFormat="1" x14ac:dyDescent="0.25">
      <c r="A44" s="105"/>
      <c r="B44" s="9"/>
      <c r="C44" s="7"/>
      <c r="D44" s="7"/>
      <c r="E44" s="7"/>
      <c r="F44" s="1"/>
      <c r="G44" s="1"/>
    </row>
    <row r="45" spans="1:7" s="4" customFormat="1" x14ac:dyDescent="0.25">
      <c r="A45" s="105"/>
      <c r="B45" s="9"/>
      <c r="C45" s="7"/>
      <c r="D45" s="7"/>
      <c r="E45" s="7"/>
      <c r="F45" s="1"/>
      <c r="G45" s="1"/>
    </row>
    <row r="46" spans="1:7" s="4" customFormat="1" x14ac:dyDescent="0.25">
      <c r="A46" s="105"/>
      <c r="B46" s="9"/>
      <c r="C46" s="7"/>
      <c r="D46" s="7"/>
      <c r="E46" s="7"/>
      <c r="F46" s="1"/>
      <c r="G46" s="1"/>
    </row>
    <row r="47" spans="1:7" s="4" customFormat="1" x14ac:dyDescent="0.25">
      <c r="A47" s="105"/>
      <c r="B47" s="9"/>
      <c r="C47" s="7"/>
      <c r="D47" s="7"/>
      <c r="E47" s="7"/>
      <c r="F47" s="1"/>
      <c r="G47" s="1"/>
    </row>
    <row r="48" spans="1:7" s="4" customFormat="1" x14ac:dyDescent="0.25">
      <c r="A48" s="105"/>
      <c r="B48" s="9"/>
      <c r="C48" s="7"/>
      <c r="D48" s="7"/>
      <c r="E48" s="7"/>
      <c r="F48" s="1"/>
      <c r="G48" s="1"/>
    </row>
    <row r="49" spans="1:7" s="4" customFormat="1" x14ac:dyDescent="0.25">
      <c r="A49" s="105"/>
      <c r="B49" s="9"/>
      <c r="C49" s="7"/>
      <c r="D49" s="7"/>
      <c r="E49" s="7"/>
      <c r="F49" s="1"/>
      <c r="G49" s="1"/>
    </row>
    <row r="50" spans="1:7" s="4" customFormat="1" x14ac:dyDescent="0.25">
      <c r="A50" s="105"/>
      <c r="B50" s="9"/>
      <c r="C50" s="7"/>
      <c r="D50" s="7"/>
      <c r="E50" s="7"/>
      <c r="F50" s="1"/>
      <c r="G50" s="1"/>
    </row>
    <row r="51" spans="1:7" s="4" customFormat="1" x14ac:dyDescent="0.25">
      <c r="A51" s="105"/>
      <c r="B51" s="9"/>
      <c r="C51" s="7"/>
      <c r="D51" s="7"/>
      <c r="E51" s="7"/>
      <c r="F51" s="1"/>
      <c r="G51" s="1"/>
    </row>
    <row r="52" spans="1:7" s="4" customFormat="1" x14ac:dyDescent="0.25">
      <c r="A52" s="105"/>
      <c r="B52" s="9"/>
      <c r="C52" s="7"/>
      <c r="D52" s="7"/>
      <c r="E52" s="7"/>
      <c r="F52" s="1"/>
      <c r="G52" s="1"/>
    </row>
    <row r="53" spans="1:7" s="4" customFormat="1" x14ac:dyDescent="0.25">
      <c r="A53" s="105"/>
      <c r="B53" s="9"/>
      <c r="C53" s="7"/>
      <c r="D53" s="7"/>
      <c r="E53" s="7"/>
      <c r="F53" s="1"/>
      <c r="G53" s="1"/>
    </row>
    <row r="54" spans="1:7" s="4" customFormat="1" x14ac:dyDescent="0.25">
      <c r="A54" s="105"/>
      <c r="B54" s="9"/>
      <c r="C54" s="7"/>
      <c r="D54" s="7"/>
      <c r="E54" s="7"/>
      <c r="F54" s="1"/>
      <c r="G54" s="1"/>
    </row>
    <row r="55" spans="1:7" s="4" customFormat="1" x14ac:dyDescent="0.25">
      <c r="A55" s="105"/>
      <c r="B55" s="9"/>
      <c r="C55" s="7"/>
      <c r="D55" s="7"/>
      <c r="E55" s="7"/>
      <c r="F55" s="1"/>
      <c r="G55" s="1"/>
    </row>
    <row r="56" spans="1:7" s="4" customFormat="1" x14ac:dyDescent="0.25">
      <c r="A56" s="105"/>
      <c r="B56" s="9"/>
      <c r="C56" s="7"/>
      <c r="D56" s="7"/>
      <c r="E56" s="7"/>
      <c r="F56" s="1"/>
      <c r="G56" s="1"/>
    </row>
    <row r="57" spans="1:7" s="4" customFormat="1" x14ac:dyDescent="0.25">
      <c r="A57" s="105"/>
      <c r="B57" s="9"/>
      <c r="C57" s="7"/>
      <c r="D57" s="7"/>
      <c r="E57" s="7"/>
      <c r="F57" s="1"/>
      <c r="G57" s="1"/>
    </row>
    <row r="58" spans="1:7" s="4" customFormat="1" x14ac:dyDescent="0.25">
      <c r="A58" s="105"/>
      <c r="B58" s="9"/>
      <c r="C58" s="7"/>
      <c r="D58" s="7"/>
      <c r="E58" s="7"/>
      <c r="F58" s="1"/>
      <c r="G58" s="1"/>
    </row>
    <row r="59" spans="1:7" s="4" customFormat="1" x14ac:dyDescent="0.25">
      <c r="A59" s="105"/>
      <c r="B59" s="9"/>
      <c r="C59" s="7"/>
      <c r="D59" s="7"/>
      <c r="E59" s="7"/>
      <c r="F59" s="1"/>
      <c r="G59" s="1"/>
    </row>
  </sheetData>
  <protectedRanges>
    <protectedRange sqref="A9:G9" name="Rango1_1"/>
  </protectedRanges>
  <mergeCells count="11">
    <mergeCell ref="B24:E24"/>
    <mergeCell ref="A2:E2"/>
    <mergeCell ref="A5:E5"/>
    <mergeCell ref="A3:E3"/>
    <mergeCell ref="B13:E13"/>
    <mergeCell ref="B17:E17"/>
    <mergeCell ref="A7:E7"/>
    <mergeCell ref="A11:B11"/>
    <mergeCell ref="B12:E12"/>
    <mergeCell ref="B14:E14"/>
    <mergeCell ref="B15:E15"/>
  </mergeCells>
  <printOptions horizontalCentered="1" verticalCentered="1"/>
  <pageMargins left="0" right="0" top="0.35433070866141736" bottom="0.35433070866141736" header="0" footer="0"/>
  <pageSetup scale="7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zoomScale="80" zoomScaleNormal="80" workbookViewId="0">
      <selection activeCell="G24" sqref="G24"/>
    </sheetView>
  </sheetViews>
  <sheetFormatPr baseColWidth="10" defaultColWidth="11.42578125" defaultRowHeight="15" x14ac:dyDescent="0.25"/>
  <cols>
    <col min="1" max="1" width="14" style="4" customWidth="1"/>
    <col min="2" max="2" width="39.5703125" style="4" customWidth="1"/>
    <col min="3" max="3" width="16.85546875" style="4" customWidth="1"/>
    <col min="4" max="4" width="16.140625" style="4" customWidth="1"/>
    <col min="5" max="5" width="17.28515625" style="4" customWidth="1"/>
    <col min="6" max="6" width="12.42578125" style="4" customWidth="1"/>
    <col min="7" max="7" width="13.570312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1"/>
      <c r="G1" s="13" t="s">
        <v>122</v>
      </c>
    </row>
    <row r="2" spans="1:7" ht="30.75" customHeight="1" x14ac:dyDescent="0.25">
      <c r="A2" s="174" t="s">
        <v>133</v>
      </c>
      <c r="B2" s="174"/>
      <c r="C2" s="174"/>
      <c r="D2" s="174"/>
      <c r="E2" s="174"/>
      <c r="F2" s="174"/>
      <c r="G2" s="174"/>
    </row>
    <row r="3" spans="1:7" ht="15.75" customHeight="1" x14ac:dyDescent="0.25">
      <c r="A3" s="176" t="s">
        <v>9</v>
      </c>
      <c r="B3" s="176"/>
      <c r="C3" s="176"/>
      <c r="D3" s="176"/>
      <c r="E3" s="176"/>
      <c r="F3" s="176"/>
      <c r="G3" s="176"/>
    </row>
    <row r="4" spans="1:7" x14ac:dyDescent="0.25">
      <c r="A4" s="176" t="s">
        <v>10</v>
      </c>
      <c r="B4" s="176"/>
      <c r="C4" s="176"/>
      <c r="D4" s="176"/>
      <c r="E4" s="176"/>
      <c r="F4" s="176"/>
      <c r="G4" s="176"/>
    </row>
    <row r="5" spans="1:7" x14ac:dyDescent="0.25">
      <c r="A5" s="173" t="s">
        <v>11</v>
      </c>
      <c r="B5" s="173"/>
      <c r="C5" s="173"/>
      <c r="D5" s="173"/>
      <c r="E5" s="173"/>
      <c r="F5" s="173"/>
      <c r="G5" s="173"/>
    </row>
    <row r="6" spans="1:7" x14ac:dyDescent="0.25">
      <c r="A6" s="173" t="s">
        <v>21</v>
      </c>
      <c r="B6" s="173"/>
      <c r="C6" s="173"/>
      <c r="D6" s="173"/>
      <c r="E6" s="173"/>
      <c r="F6" s="173"/>
      <c r="G6" s="173"/>
    </row>
    <row r="7" spans="1:7" x14ac:dyDescent="0.25">
      <c r="A7" s="173" t="s">
        <v>156</v>
      </c>
      <c r="B7" s="173"/>
      <c r="C7" s="173"/>
      <c r="D7" s="173"/>
      <c r="E7" s="173"/>
      <c r="F7" s="173"/>
      <c r="G7" s="173"/>
    </row>
    <row r="8" spans="1:7" x14ac:dyDescent="0.25">
      <c r="A8" s="182" t="s">
        <v>127</v>
      </c>
      <c r="B8" s="182"/>
      <c r="C8" s="50"/>
      <c r="D8" s="50"/>
      <c r="E8" s="50"/>
      <c r="F8" s="46"/>
      <c r="G8" s="46"/>
    </row>
    <row r="9" spans="1:7" ht="24" customHeight="1" x14ac:dyDescent="0.25">
      <c r="A9" s="177" t="s">
        <v>12</v>
      </c>
      <c r="B9" s="177" t="s">
        <v>13</v>
      </c>
      <c r="C9" s="179" t="s">
        <v>15</v>
      </c>
      <c r="D9" s="183" t="s">
        <v>22</v>
      </c>
      <c r="E9" s="184"/>
      <c r="F9" s="183" t="s">
        <v>23</v>
      </c>
      <c r="G9" s="184"/>
    </row>
    <row r="10" spans="1:7" ht="24" x14ac:dyDescent="0.25">
      <c r="A10" s="178"/>
      <c r="B10" s="178"/>
      <c r="C10" s="180"/>
      <c r="D10" s="102">
        <v>2023</v>
      </c>
      <c r="E10" s="102">
        <v>2022</v>
      </c>
      <c r="F10" s="102" t="s">
        <v>14</v>
      </c>
      <c r="G10" s="102" t="s">
        <v>24</v>
      </c>
    </row>
    <row r="11" spans="1:7" ht="24" x14ac:dyDescent="0.25">
      <c r="A11" s="111">
        <v>1123</v>
      </c>
      <c r="B11" s="45" t="s">
        <v>165</v>
      </c>
      <c r="C11" s="43">
        <v>0</v>
      </c>
      <c r="D11" s="112">
        <v>0</v>
      </c>
      <c r="E11" s="43">
        <v>0</v>
      </c>
      <c r="F11" s="113" t="s">
        <v>141</v>
      </c>
      <c r="G11" s="114"/>
    </row>
    <row r="12" spans="1:7" x14ac:dyDescent="0.25">
      <c r="A12" s="111">
        <v>1124</v>
      </c>
      <c r="B12" s="45" t="s">
        <v>585</v>
      </c>
      <c r="C12" s="43">
        <f>SUM(D12:E12)</f>
        <v>77337.440000000002</v>
      </c>
      <c r="D12" s="43">
        <f t="shared" ref="D12:E12" si="0">SUM(D13:D15)</f>
        <v>0</v>
      </c>
      <c r="E12" s="43">
        <f t="shared" si="0"/>
        <v>77337.440000000002</v>
      </c>
      <c r="F12" s="113"/>
      <c r="G12" s="114"/>
    </row>
    <row r="13" spans="1:7" x14ac:dyDescent="0.25">
      <c r="A13" s="111" t="s">
        <v>586</v>
      </c>
      <c r="B13" s="45" t="s">
        <v>589</v>
      </c>
      <c r="C13" s="43">
        <f t="shared" ref="C13:C15" si="1">SUM(D13:E13)</f>
        <v>589</v>
      </c>
      <c r="D13" s="112"/>
      <c r="E13" s="43">
        <v>589</v>
      </c>
      <c r="F13" s="113"/>
      <c r="G13" s="114"/>
    </row>
    <row r="14" spans="1:7" x14ac:dyDescent="0.25">
      <c r="A14" s="111" t="s">
        <v>587</v>
      </c>
      <c r="B14" s="45" t="s">
        <v>590</v>
      </c>
      <c r="C14" s="43">
        <f t="shared" si="1"/>
        <v>65748.44</v>
      </c>
      <c r="D14" s="112"/>
      <c r="E14" s="43">
        <v>65748.44</v>
      </c>
      <c r="F14" s="113"/>
      <c r="G14" s="114"/>
    </row>
    <row r="15" spans="1:7" x14ac:dyDescent="0.25">
      <c r="A15" s="111" t="s">
        <v>588</v>
      </c>
      <c r="B15" s="45" t="s">
        <v>591</v>
      </c>
      <c r="C15" s="43">
        <f t="shared" si="1"/>
        <v>11000</v>
      </c>
      <c r="D15" s="51"/>
      <c r="E15" s="52">
        <v>11000</v>
      </c>
      <c r="F15" s="41"/>
      <c r="G15" s="41"/>
    </row>
    <row r="16" spans="1:7" x14ac:dyDescent="0.25">
      <c r="A16" s="41"/>
      <c r="B16" s="108" t="s">
        <v>6</v>
      </c>
      <c r="C16" s="109">
        <f>C11+C12</f>
        <v>77337.440000000002</v>
      </c>
      <c r="D16" s="109">
        <f t="shared" ref="D16:E16" si="2">D11+D12</f>
        <v>0</v>
      </c>
      <c r="E16" s="109">
        <f t="shared" si="2"/>
        <v>77337.440000000002</v>
      </c>
      <c r="F16" s="41"/>
      <c r="G16" s="41"/>
    </row>
    <row r="17" spans="1:7" x14ac:dyDescent="0.25">
      <c r="A17" s="105" t="s">
        <v>131</v>
      </c>
      <c r="B17" s="9"/>
      <c r="C17" s="7"/>
      <c r="D17" s="10"/>
      <c r="E17" s="10"/>
      <c r="F17" s="1"/>
      <c r="G17" s="1"/>
    </row>
    <row r="18" spans="1:7" x14ac:dyDescent="0.25">
      <c r="A18" s="1"/>
      <c r="B18" s="9"/>
      <c r="C18" s="7"/>
      <c r="D18" s="10"/>
      <c r="E18" s="10"/>
      <c r="F18" s="1"/>
      <c r="G18" s="1"/>
    </row>
    <row r="19" spans="1:7" x14ac:dyDescent="0.25">
      <c r="A19" s="105"/>
      <c r="B19" s="9"/>
      <c r="C19" s="7"/>
      <c r="D19" s="7"/>
      <c r="E19" s="7"/>
      <c r="F19" s="1"/>
      <c r="G19" s="1"/>
    </row>
    <row r="20" spans="1:7" x14ac:dyDescent="0.25">
      <c r="A20" s="105"/>
      <c r="B20" s="9"/>
      <c r="C20" s="7"/>
      <c r="D20" s="7"/>
      <c r="E20" s="7"/>
      <c r="F20" s="1"/>
      <c r="G20" s="1"/>
    </row>
    <row r="21" spans="1:7" x14ac:dyDescent="0.25">
      <c r="A21" s="105"/>
      <c r="B21" s="9"/>
      <c r="C21" s="7"/>
      <c r="D21" s="7"/>
      <c r="E21" s="7"/>
      <c r="F21" s="1"/>
      <c r="G21" s="1"/>
    </row>
    <row r="22" spans="1:7" x14ac:dyDescent="0.25">
      <c r="A22" s="105"/>
      <c r="B22" s="9"/>
      <c r="C22" s="7"/>
      <c r="D22" s="7"/>
      <c r="E22" s="7"/>
      <c r="F22" s="1"/>
      <c r="G22" s="1"/>
    </row>
    <row r="23" spans="1:7" x14ac:dyDescent="0.25">
      <c r="A23" s="105"/>
      <c r="B23" s="9"/>
      <c r="C23" s="7"/>
      <c r="D23" s="7"/>
      <c r="E23" s="7"/>
      <c r="F23" s="1"/>
      <c r="G23" s="1"/>
    </row>
    <row r="24" spans="1:7" x14ac:dyDescent="0.25">
      <c r="A24" s="105"/>
      <c r="B24" s="9"/>
      <c r="C24" s="7"/>
      <c r="D24" s="7"/>
      <c r="E24" s="7"/>
      <c r="F24" s="1"/>
      <c r="G24" s="1"/>
    </row>
    <row r="25" spans="1:7" x14ac:dyDescent="0.25">
      <c r="A25" s="1"/>
      <c r="B25" s="9"/>
      <c r="C25" s="7"/>
      <c r="D25" s="10"/>
      <c r="E25" s="10"/>
      <c r="F25" s="1"/>
      <c r="G25" s="1"/>
    </row>
    <row r="26" spans="1:7" x14ac:dyDescent="0.25">
      <c r="A26" s="1"/>
      <c r="B26" s="9"/>
      <c r="C26" s="7"/>
      <c r="D26" s="10"/>
      <c r="E26" s="10"/>
      <c r="F26" s="1"/>
      <c r="G26" s="1"/>
    </row>
  </sheetData>
  <protectedRanges>
    <protectedRange sqref="B15 B25:D26 B17:D18 D15 B16:E16" name="Rango1_1"/>
    <protectedRange sqref="B13:B14 E13" name="Rango1_1_1"/>
    <protectedRange sqref="D14:E14 D13" name="Rango1_1_2"/>
  </protectedRanges>
  <mergeCells count="12">
    <mergeCell ref="A9:A10"/>
    <mergeCell ref="B9:B10"/>
    <mergeCell ref="C9:C10"/>
    <mergeCell ref="D9:E9"/>
    <mergeCell ref="F9:G9"/>
    <mergeCell ref="A2:G2"/>
    <mergeCell ref="A8:B8"/>
    <mergeCell ref="A4:G4"/>
    <mergeCell ref="A5:G5"/>
    <mergeCell ref="A6:G6"/>
    <mergeCell ref="A3:G3"/>
    <mergeCell ref="A7:G7"/>
  </mergeCells>
  <phoneticPr fontId="26" type="noConversion"/>
  <printOptions horizontalCentered="1" verticalCentered="1"/>
  <pageMargins left="0.70866141732283472" right="0.70866141732283472" top="0.78740157480314965" bottom="0.78740157480314965" header="0.31496062992125984" footer="0.31496062992125984"/>
  <pageSetup scale="90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zoomScale="80" zoomScaleNormal="80" workbookViewId="0">
      <selection activeCell="F23" sqref="F23"/>
    </sheetView>
  </sheetViews>
  <sheetFormatPr baseColWidth="10" defaultColWidth="11.42578125" defaultRowHeight="15" x14ac:dyDescent="0.25"/>
  <cols>
    <col min="1" max="1" width="11.42578125" style="4"/>
    <col min="2" max="2" width="31.28515625" style="4" customWidth="1"/>
    <col min="3" max="3" width="17" style="4" customWidth="1"/>
    <col min="4" max="4" width="18.42578125" style="4" customWidth="1"/>
    <col min="5" max="5" width="17" style="4" customWidth="1"/>
    <col min="6" max="6" width="16" style="4" customWidth="1"/>
    <col min="7" max="7" width="14.8554687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2"/>
      <c r="G1" s="3" t="s">
        <v>25</v>
      </c>
    </row>
    <row r="2" spans="1:7" ht="28.5" customHeight="1" x14ac:dyDescent="0.25">
      <c r="A2" s="174" t="s">
        <v>133</v>
      </c>
      <c r="B2" s="174"/>
      <c r="C2" s="174"/>
      <c r="D2" s="174"/>
      <c r="E2" s="174"/>
      <c r="F2" s="174"/>
      <c r="G2" s="174"/>
    </row>
    <row r="3" spans="1:7" ht="15.75" customHeight="1" x14ac:dyDescent="0.25">
      <c r="A3" s="176" t="s">
        <v>9</v>
      </c>
      <c r="B3" s="176"/>
      <c r="C3" s="176"/>
      <c r="D3" s="176"/>
      <c r="E3" s="176"/>
      <c r="F3" s="176"/>
      <c r="G3" s="176"/>
    </row>
    <row r="4" spans="1:7" x14ac:dyDescent="0.25">
      <c r="A4" s="176" t="s">
        <v>10</v>
      </c>
      <c r="B4" s="176"/>
      <c r="C4" s="176"/>
      <c r="D4" s="176"/>
      <c r="E4" s="176"/>
      <c r="F4" s="176"/>
      <c r="G4" s="176"/>
    </row>
    <row r="5" spans="1:7" x14ac:dyDescent="0.25">
      <c r="A5" s="173" t="s">
        <v>11</v>
      </c>
      <c r="B5" s="173"/>
      <c r="C5" s="173"/>
      <c r="D5" s="173"/>
      <c r="E5" s="173"/>
      <c r="F5" s="173"/>
      <c r="G5" s="173"/>
    </row>
    <row r="6" spans="1:7" x14ac:dyDescent="0.25">
      <c r="A6" s="185" t="s">
        <v>26</v>
      </c>
      <c r="B6" s="185"/>
      <c r="C6" s="185"/>
      <c r="D6" s="185"/>
      <c r="E6" s="185"/>
      <c r="F6" s="185"/>
      <c r="G6" s="185"/>
    </row>
    <row r="7" spans="1:7" x14ac:dyDescent="0.25">
      <c r="A7" s="173" t="s">
        <v>156</v>
      </c>
      <c r="B7" s="173"/>
      <c r="C7" s="173"/>
      <c r="D7" s="173"/>
      <c r="E7" s="173"/>
      <c r="F7" s="173"/>
      <c r="G7" s="173"/>
    </row>
    <row r="8" spans="1:7" x14ac:dyDescent="0.25">
      <c r="A8" s="53" t="s">
        <v>27</v>
      </c>
      <c r="B8" s="53"/>
      <c r="C8" s="50"/>
      <c r="D8" s="50"/>
      <c r="E8" s="50"/>
      <c r="F8" s="46"/>
      <c r="G8" s="46"/>
    </row>
    <row r="9" spans="1:7" ht="24" x14ac:dyDescent="0.25">
      <c r="A9" s="99" t="s">
        <v>12</v>
      </c>
      <c r="B9" s="98" t="s">
        <v>13</v>
      </c>
      <c r="C9" s="100" t="s">
        <v>15</v>
      </c>
      <c r="D9" s="100" t="s">
        <v>14</v>
      </c>
      <c r="E9" s="100" t="s">
        <v>28</v>
      </c>
      <c r="F9" s="100" t="s">
        <v>29</v>
      </c>
      <c r="G9" s="100" t="s">
        <v>30</v>
      </c>
    </row>
    <row r="10" spans="1:7" ht="24" x14ac:dyDescent="0.25">
      <c r="A10" s="41" t="s">
        <v>218</v>
      </c>
      <c r="B10" s="42" t="s">
        <v>219</v>
      </c>
      <c r="C10" s="48">
        <v>0</v>
      </c>
      <c r="D10" s="54"/>
      <c r="E10" s="54"/>
      <c r="F10" s="54"/>
      <c r="G10" s="41"/>
    </row>
    <row r="11" spans="1:7" x14ac:dyDescent="0.25">
      <c r="A11" s="41"/>
      <c r="B11" s="45"/>
      <c r="C11" s="48"/>
      <c r="D11" s="54"/>
      <c r="E11" s="54"/>
      <c r="F11" s="54"/>
      <c r="G11" s="41"/>
    </row>
    <row r="12" spans="1:7" x14ac:dyDescent="0.25">
      <c r="A12" s="41"/>
      <c r="B12" s="45"/>
      <c r="C12" s="48"/>
      <c r="D12" s="54"/>
      <c r="E12" s="54"/>
      <c r="F12" s="54"/>
      <c r="G12" s="41"/>
    </row>
    <row r="13" spans="1:7" x14ac:dyDescent="0.25">
      <c r="A13" s="41"/>
      <c r="B13" s="45"/>
      <c r="C13" s="48"/>
      <c r="D13" s="54"/>
      <c r="E13" s="54"/>
      <c r="F13" s="54"/>
      <c r="G13" s="41"/>
    </row>
    <row r="14" spans="1:7" x14ac:dyDescent="0.25">
      <c r="A14" s="41"/>
      <c r="B14" s="55" t="s">
        <v>31</v>
      </c>
      <c r="C14" s="48">
        <f>SUM(C10:C13)</f>
        <v>0</v>
      </c>
      <c r="D14" s="54"/>
      <c r="E14" s="54"/>
      <c r="F14" s="54"/>
      <c r="G14" s="41"/>
    </row>
    <row r="15" spans="1:7" x14ac:dyDescent="0.25">
      <c r="A15" s="46" t="s">
        <v>142</v>
      </c>
      <c r="B15" s="69"/>
      <c r="C15" s="70"/>
      <c r="D15" s="71"/>
      <c r="E15" s="71"/>
      <c r="F15" s="71"/>
      <c r="G15" s="46"/>
    </row>
    <row r="16" spans="1:7" x14ac:dyDescent="0.25">
      <c r="A16" s="46"/>
      <c r="B16" s="69"/>
      <c r="C16" s="70"/>
      <c r="D16" s="71"/>
      <c r="E16" s="71"/>
      <c r="F16" s="71"/>
      <c r="G16" s="46"/>
    </row>
    <row r="17" spans="1:7" x14ac:dyDescent="0.25">
      <c r="A17" s="105" t="s">
        <v>131</v>
      </c>
      <c r="B17" s="9"/>
      <c r="C17" s="7"/>
      <c r="D17" s="10"/>
      <c r="E17" s="10"/>
      <c r="F17" s="10"/>
      <c r="G17" s="1"/>
    </row>
    <row r="18" spans="1:7" x14ac:dyDescent="0.25">
      <c r="A18" s="90"/>
      <c r="B18" s="9"/>
      <c r="C18" s="7"/>
      <c r="D18" s="10"/>
      <c r="E18" s="10"/>
      <c r="F18" s="10"/>
      <c r="G18" s="1"/>
    </row>
    <row r="19" spans="1:7" x14ac:dyDescent="0.25">
      <c r="A19" s="105"/>
      <c r="B19" s="9"/>
      <c r="C19" s="7"/>
      <c r="D19" s="7"/>
      <c r="E19" s="7"/>
      <c r="F19" s="1"/>
      <c r="G19" s="1"/>
    </row>
    <row r="20" spans="1:7" x14ac:dyDescent="0.25">
      <c r="A20" s="105"/>
      <c r="B20" s="9"/>
      <c r="C20" s="7"/>
      <c r="D20" s="7"/>
      <c r="E20" s="7"/>
      <c r="F20" s="1"/>
      <c r="G20" s="1"/>
    </row>
    <row r="21" spans="1:7" x14ac:dyDescent="0.25">
      <c r="A21" s="105"/>
      <c r="B21" s="9"/>
      <c r="C21" s="7"/>
      <c r="D21" s="7"/>
      <c r="E21" s="7"/>
      <c r="F21" s="1"/>
      <c r="G21" s="1"/>
    </row>
    <row r="22" spans="1:7" x14ac:dyDescent="0.25">
      <c r="A22" s="105"/>
      <c r="B22" s="9"/>
      <c r="C22" s="7"/>
      <c r="D22" s="7"/>
      <c r="E22" s="7"/>
      <c r="F22" s="1"/>
      <c r="G22" s="1"/>
    </row>
    <row r="23" spans="1:7" x14ac:dyDescent="0.25">
      <c r="A23" s="105"/>
      <c r="B23" s="9"/>
      <c r="C23" s="7"/>
      <c r="D23" s="7"/>
      <c r="E23" s="7"/>
      <c r="F23" s="1"/>
      <c r="G23" s="1"/>
    </row>
    <row r="24" spans="1:7" x14ac:dyDescent="0.25">
      <c r="A24" s="105"/>
      <c r="B24" s="9"/>
      <c r="C24" s="7"/>
      <c r="D24" s="7"/>
      <c r="E24" s="7"/>
      <c r="F24" s="1"/>
      <c r="G24" s="1"/>
    </row>
    <row r="25" spans="1:7" x14ac:dyDescent="0.25">
      <c r="A25" s="105"/>
      <c r="B25" s="9"/>
      <c r="C25" s="7"/>
      <c r="D25" s="7"/>
      <c r="E25" s="7"/>
      <c r="F25" s="1"/>
      <c r="G25" s="1"/>
    </row>
    <row r="26" spans="1:7" x14ac:dyDescent="0.25">
      <c r="A26" s="105"/>
      <c r="B26" s="9"/>
      <c r="C26" s="7"/>
      <c r="D26" s="7"/>
      <c r="E26" s="7"/>
      <c r="F26" s="1"/>
      <c r="G26" s="1"/>
    </row>
    <row r="27" spans="1:7" x14ac:dyDescent="0.25">
      <c r="A27" s="105"/>
      <c r="B27" s="9"/>
      <c r="C27" s="7"/>
      <c r="D27" s="7"/>
      <c r="E27" s="7"/>
      <c r="F27" s="1"/>
      <c r="G27" s="1"/>
    </row>
    <row r="28" spans="1:7" x14ac:dyDescent="0.25">
      <c r="A28" s="105"/>
      <c r="B28" s="9"/>
      <c r="C28" s="7"/>
      <c r="D28" s="7"/>
      <c r="E28" s="7"/>
      <c r="F28" s="1"/>
      <c r="G28" s="1"/>
    </row>
    <row r="29" spans="1:7" x14ac:dyDescent="0.25">
      <c r="A29" s="105"/>
      <c r="B29" s="9"/>
      <c r="C29" s="7"/>
      <c r="D29" s="7"/>
      <c r="E29" s="7"/>
      <c r="F29" s="1"/>
      <c r="G29" s="1"/>
    </row>
    <row r="30" spans="1:7" x14ac:dyDescent="0.25">
      <c r="A30" s="105"/>
      <c r="B30" s="9"/>
      <c r="C30" s="7"/>
      <c r="D30" s="7"/>
      <c r="E30" s="7"/>
      <c r="F30" s="1"/>
      <c r="G30" s="1"/>
    </row>
  </sheetData>
  <protectedRanges>
    <protectedRange sqref="B10:D18" name="Rango1_1"/>
  </protectedRanges>
  <mergeCells count="6">
    <mergeCell ref="A7:G7"/>
    <mergeCell ref="A2:G2"/>
    <mergeCell ref="A3:G3"/>
    <mergeCell ref="A4:G4"/>
    <mergeCell ref="A5:G5"/>
    <mergeCell ref="A6:G6"/>
  </mergeCells>
  <printOptions horizontalCentered="1" verticalCentered="1"/>
  <pageMargins left="1.1811023622047245" right="0.70866141732283472" top="0.74803149606299213" bottom="0.74803149606299213" header="0.31496062992125984" footer="0.31496062992125984"/>
  <pageSetup scale="90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="80" zoomScaleNormal="80" workbookViewId="0">
      <selection activeCell="E22" sqref="E22"/>
    </sheetView>
  </sheetViews>
  <sheetFormatPr baseColWidth="10" defaultColWidth="11.42578125" defaultRowHeight="15" x14ac:dyDescent="0.25"/>
  <cols>
    <col min="1" max="1" width="11.42578125" style="4"/>
    <col min="2" max="2" width="38.7109375" style="4" customWidth="1"/>
    <col min="3" max="3" width="19.5703125" style="4" customWidth="1"/>
    <col min="4" max="4" width="20" style="4" customWidth="1"/>
    <col min="5" max="5" width="25.28515625" style="4" customWidth="1"/>
    <col min="6" max="16384" width="11.42578125" style="4"/>
  </cols>
  <sheetData>
    <row r="1" spans="1:7" x14ac:dyDescent="0.25">
      <c r="A1" s="1"/>
      <c r="B1" s="1"/>
      <c r="C1" s="1"/>
      <c r="D1" s="1"/>
      <c r="E1" s="3" t="s">
        <v>32</v>
      </c>
      <c r="F1" s="14"/>
    </row>
    <row r="2" spans="1:7" ht="32.25" customHeight="1" x14ac:dyDescent="0.25">
      <c r="A2" s="174" t="s">
        <v>133</v>
      </c>
      <c r="B2" s="174"/>
      <c r="C2" s="174"/>
      <c r="D2" s="174"/>
      <c r="E2" s="174"/>
    </row>
    <row r="3" spans="1:7" ht="15.75" customHeight="1" x14ac:dyDescent="0.25">
      <c r="A3" s="176" t="s">
        <v>9</v>
      </c>
      <c r="B3" s="176"/>
      <c r="C3" s="176"/>
      <c r="D3" s="176"/>
      <c r="E3" s="176"/>
    </row>
    <row r="4" spans="1:7" x14ac:dyDescent="0.25">
      <c r="A4" s="176" t="s">
        <v>10</v>
      </c>
      <c r="B4" s="176"/>
      <c r="C4" s="176"/>
      <c r="D4" s="176"/>
      <c r="E4" s="176"/>
    </row>
    <row r="5" spans="1:7" x14ac:dyDescent="0.25">
      <c r="A5" s="173" t="s">
        <v>11</v>
      </c>
      <c r="B5" s="173"/>
      <c r="C5" s="173"/>
      <c r="D5" s="173"/>
      <c r="E5" s="173"/>
    </row>
    <row r="6" spans="1:7" x14ac:dyDescent="0.25">
      <c r="A6" s="173" t="s">
        <v>33</v>
      </c>
      <c r="B6" s="173"/>
      <c r="C6" s="173"/>
      <c r="D6" s="173"/>
      <c r="E6" s="173"/>
    </row>
    <row r="7" spans="1:7" x14ac:dyDescent="0.25">
      <c r="A7" s="186" t="s">
        <v>157</v>
      </c>
      <c r="B7" s="186"/>
      <c r="C7" s="186"/>
      <c r="D7" s="186"/>
      <c r="E7" s="186"/>
      <c r="F7" s="186"/>
      <c r="G7" s="186"/>
    </row>
    <row r="8" spans="1:7" x14ac:dyDescent="0.25">
      <c r="A8" s="172" t="s">
        <v>34</v>
      </c>
      <c r="B8" s="172"/>
      <c r="C8" s="50"/>
      <c r="D8" s="50"/>
      <c r="E8" s="50"/>
    </row>
    <row r="9" spans="1:7" ht="21.75" customHeight="1" x14ac:dyDescent="0.25">
      <c r="A9" s="99" t="s">
        <v>12</v>
      </c>
      <c r="B9" s="98" t="s">
        <v>13</v>
      </c>
      <c r="C9" s="100" t="s">
        <v>15</v>
      </c>
      <c r="D9" s="100" t="s">
        <v>14</v>
      </c>
      <c r="E9" s="100" t="s">
        <v>35</v>
      </c>
    </row>
    <row r="10" spans="1:7" ht="24" x14ac:dyDescent="0.25">
      <c r="A10" s="41" t="s">
        <v>220</v>
      </c>
      <c r="B10" s="42" t="s">
        <v>221</v>
      </c>
      <c r="C10" s="48">
        <v>0</v>
      </c>
      <c r="D10" s="54"/>
      <c r="E10" s="54"/>
    </row>
    <row r="11" spans="1:7" x14ac:dyDescent="0.25">
      <c r="A11" s="41"/>
      <c r="B11" s="45"/>
      <c r="C11" s="48"/>
      <c r="D11" s="54"/>
      <c r="E11" s="54"/>
    </row>
    <row r="12" spans="1:7" x14ac:dyDescent="0.25">
      <c r="A12" s="41"/>
      <c r="B12" s="45"/>
      <c r="C12" s="48"/>
      <c r="D12" s="54"/>
      <c r="E12" s="54"/>
    </row>
    <row r="13" spans="1:7" x14ac:dyDescent="0.25">
      <c r="A13" s="41"/>
      <c r="B13" s="45"/>
      <c r="C13" s="48"/>
      <c r="D13" s="54"/>
      <c r="E13" s="54"/>
    </row>
    <row r="14" spans="1:7" x14ac:dyDescent="0.25">
      <c r="A14" s="41"/>
      <c r="B14" s="56" t="s">
        <v>6</v>
      </c>
      <c r="C14" s="48">
        <f>SUM(C10:C13)</f>
        <v>0</v>
      </c>
      <c r="D14" s="54"/>
      <c r="E14" s="54"/>
    </row>
    <row r="15" spans="1:7" x14ac:dyDescent="0.25">
      <c r="A15" s="46" t="s">
        <v>143</v>
      </c>
      <c r="B15" s="69"/>
      <c r="C15" s="115"/>
      <c r="D15" s="116"/>
      <c r="E15" s="116"/>
    </row>
    <row r="16" spans="1:7" x14ac:dyDescent="0.25">
      <c r="A16" s="46"/>
      <c r="B16" s="69"/>
      <c r="C16" s="70"/>
      <c r="D16" s="71"/>
      <c r="E16" s="71"/>
    </row>
    <row r="17" spans="1:7" x14ac:dyDescent="0.25">
      <c r="A17" s="105" t="s">
        <v>131</v>
      </c>
      <c r="B17" s="90"/>
      <c r="C17" s="90"/>
      <c r="D17" s="90"/>
      <c r="E17" s="90"/>
    </row>
    <row r="18" spans="1:7" x14ac:dyDescent="0.25">
      <c r="A18" s="11"/>
      <c r="B18" s="15"/>
      <c r="C18" s="15"/>
      <c r="D18" s="11"/>
      <c r="E18" s="11"/>
    </row>
    <row r="19" spans="1:7" x14ac:dyDescent="0.25">
      <c r="A19" s="11"/>
      <c r="B19" s="15"/>
      <c r="C19" s="15"/>
      <c r="D19" s="11"/>
      <c r="E19" s="11"/>
    </row>
    <row r="20" spans="1:7" x14ac:dyDescent="0.25">
      <c r="A20" s="105"/>
      <c r="B20" s="9"/>
      <c r="C20" s="7"/>
      <c r="D20" s="7"/>
      <c r="E20" s="7"/>
      <c r="F20" s="1"/>
      <c r="G20" s="1"/>
    </row>
    <row r="21" spans="1:7" x14ac:dyDescent="0.25">
      <c r="A21" s="105"/>
      <c r="B21" s="9"/>
      <c r="C21" s="7"/>
      <c r="D21" s="7"/>
      <c r="E21" s="7"/>
      <c r="F21" s="1"/>
      <c r="G21" s="1"/>
    </row>
    <row r="22" spans="1:7" x14ac:dyDescent="0.25">
      <c r="A22" s="105"/>
      <c r="B22" s="9"/>
      <c r="C22" s="7"/>
      <c r="D22" s="7"/>
      <c r="E22" s="7"/>
      <c r="F22" s="1"/>
      <c r="G22" s="1"/>
    </row>
    <row r="23" spans="1:7" x14ac:dyDescent="0.25">
      <c r="A23" s="105"/>
      <c r="B23" s="9"/>
      <c r="C23" s="7"/>
      <c r="D23" s="7"/>
      <c r="E23" s="7"/>
      <c r="F23" s="1"/>
      <c r="G23" s="1"/>
    </row>
    <row r="24" spans="1:7" x14ac:dyDescent="0.25">
      <c r="A24" s="105"/>
      <c r="B24" s="9"/>
      <c r="C24" s="7"/>
      <c r="D24" s="7"/>
      <c r="E24" s="7"/>
      <c r="F24" s="1"/>
      <c r="G24" s="1"/>
    </row>
    <row r="25" spans="1:7" x14ac:dyDescent="0.25">
      <c r="A25" s="105"/>
      <c r="B25" s="9"/>
      <c r="C25" s="7"/>
      <c r="D25" s="7"/>
      <c r="E25" s="7"/>
      <c r="F25" s="1"/>
      <c r="G25" s="1"/>
    </row>
    <row r="26" spans="1:7" x14ac:dyDescent="0.25">
      <c r="A26" s="105"/>
      <c r="B26" s="9"/>
      <c r="C26" s="7"/>
      <c r="D26" s="7"/>
      <c r="E26" s="7"/>
      <c r="F26" s="1"/>
      <c r="G26" s="1"/>
    </row>
    <row r="27" spans="1:7" x14ac:dyDescent="0.25">
      <c r="A27" s="105"/>
      <c r="B27" s="9"/>
      <c r="C27" s="7"/>
      <c r="D27" s="7"/>
      <c r="E27" s="7"/>
      <c r="F27" s="1"/>
      <c r="G27" s="1"/>
    </row>
    <row r="28" spans="1:7" x14ac:dyDescent="0.25">
      <c r="A28" s="105"/>
      <c r="B28" s="9"/>
      <c r="C28" s="7"/>
      <c r="D28" s="7"/>
      <c r="E28" s="7"/>
      <c r="F28" s="1"/>
      <c r="G28" s="1"/>
    </row>
    <row r="29" spans="1:7" x14ac:dyDescent="0.25">
      <c r="A29" s="105"/>
      <c r="B29" s="9"/>
      <c r="C29" s="7"/>
      <c r="D29" s="7"/>
      <c r="E29" s="7"/>
      <c r="F29" s="1"/>
      <c r="G29" s="1"/>
    </row>
    <row r="30" spans="1:7" x14ac:dyDescent="0.25">
      <c r="A30" s="105"/>
      <c r="B30" s="9"/>
      <c r="C30" s="7"/>
      <c r="D30" s="7"/>
      <c r="E30" s="7"/>
      <c r="F30" s="1"/>
      <c r="G30" s="1"/>
    </row>
    <row r="31" spans="1:7" x14ac:dyDescent="0.25">
      <c r="A31" s="105"/>
      <c r="B31" s="9"/>
      <c r="C31" s="7"/>
      <c r="D31" s="7"/>
      <c r="E31" s="7"/>
      <c r="F31" s="1"/>
      <c r="G31" s="1"/>
    </row>
    <row r="32" spans="1:7" x14ac:dyDescent="0.25">
      <c r="A32" s="105"/>
      <c r="B32" s="9"/>
      <c r="C32" s="7"/>
      <c r="D32" s="7"/>
      <c r="E32" s="7"/>
      <c r="F32" s="1"/>
      <c r="G32" s="1"/>
    </row>
    <row r="33" spans="1:7" x14ac:dyDescent="0.25">
      <c r="A33" s="105"/>
      <c r="B33" s="9"/>
      <c r="C33" s="7"/>
      <c r="D33" s="7"/>
      <c r="E33" s="7"/>
      <c r="F33" s="1"/>
      <c r="G33" s="1"/>
    </row>
    <row r="34" spans="1:7" x14ac:dyDescent="0.25">
      <c r="A34" s="105"/>
      <c r="B34" s="9"/>
      <c r="C34" s="7"/>
      <c r="D34" s="7"/>
      <c r="E34" s="7"/>
      <c r="F34" s="1"/>
      <c r="G34" s="1"/>
    </row>
    <row r="35" spans="1:7" x14ac:dyDescent="0.25">
      <c r="A35" s="105"/>
      <c r="B35" s="9"/>
      <c r="C35" s="7"/>
      <c r="D35" s="7"/>
      <c r="E35" s="7"/>
      <c r="F35" s="1"/>
      <c r="G35" s="1"/>
    </row>
    <row r="36" spans="1:7" x14ac:dyDescent="0.25">
      <c r="A36" s="105"/>
      <c r="B36" s="9"/>
      <c r="C36" s="7"/>
      <c r="D36" s="7"/>
      <c r="E36" s="7"/>
      <c r="F36" s="1"/>
      <c r="G36" s="1"/>
    </row>
    <row r="37" spans="1:7" x14ac:dyDescent="0.25">
      <c r="A37" s="105"/>
      <c r="B37" s="9"/>
      <c r="C37" s="7"/>
      <c r="D37" s="7"/>
      <c r="E37" s="7"/>
      <c r="F37" s="1"/>
      <c r="G37" s="1"/>
    </row>
    <row r="38" spans="1:7" x14ac:dyDescent="0.25">
      <c r="A38" s="105"/>
      <c r="B38" s="9"/>
      <c r="C38" s="7"/>
      <c r="D38" s="7"/>
      <c r="E38" s="7"/>
      <c r="F38" s="1"/>
      <c r="G38" s="1"/>
    </row>
    <row r="39" spans="1:7" x14ac:dyDescent="0.25">
      <c r="A39" s="105"/>
      <c r="B39" s="9"/>
      <c r="C39" s="7"/>
      <c r="D39" s="7"/>
      <c r="E39" s="7"/>
      <c r="F39" s="1"/>
      <c r="G39" s="1"/>
    </row>
    <row r="40" spans="1:7" x14ac:dyDescent="0.25">
      <c r="A40" s="105"/>
      <c r="B40" s="9"/>
      <c r="C40" s="7"/>
      <c r="D40" s="7"/>
      <c r="E40" s="7"/>
      <c r="F40" s="1"/>
      <c r="G40" s="1"/>
    </row>
    <row r="41" spans="1:7" x14ac:dyDescent="0.25">
      <c r="A41" s="11"/>
      <c r="B41" s="15"/>
      <c r="C41" s="15"/>
      <c r="D41" s="11"/>
      <c r="E41" s="11"/>
    </row>
    <row r="42" spans="1:7" x14ac:dyDescent="0.25">
      <c r="A42" s="11"/>
      <c r="B42" s="15"/>
      <c r="C42" s="15"/>
      <c r="D42" s="11"/>
      <c r="E42" s="11"/>
    </row>
  </sheetData>
  <protectedRanges>
    <protectedRange sqref="B10:D16" name="Rango1_1"/>
  </protectedRanges>
  <mergeCells count="7">
    <mergeCell ref="A8:B8"/>
    <mergeCell ref="A2:E2"/>
    <mergeCell ref="A3:E3"/>
    <mergeCell ref="A4:E4"/>
    <mergeCell ref="A5:E5"/>
    <mergeCell ref="A6:E6"/>
    <mergeCell ref="A7:G7"/>
  </mergeCells>
  <pageMargins left="1.4960629921259843" right="0.70866141732283472" top="0.74803149606299213" bottom="0.74803149606299213" header="0.31496062992125984" footer="0.31496062992125984"/>
  <pageSetup scale="80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opLeftCell="A13" zoomScale="80" zoomScaleNormal="80" workbookViewId="0">
      <selection activeCell="F40" sqref="F40"/>
    </sheetView>
  </sheetViews>
  <sheetFormatPr baseColWidth="10" defaultColWidth="11.42578125" defaultRowHeight="15" x14ac:dyDescent="0.25"/>
  <cols>
    <col min="1" max="1" width="11.42578125" style="4"/>
    <col min="2" max="2" width="47.28515625" style="4" customWidth="1"/>
    <col min="3" max="3" width="23.85546875" style="4" customWidth="1"/>
    <col min="4" max="4" width="18.7109375" style="4" customWidth="1"/>
    <col min="5" max="5" width="37.140625" style="4" customWidth="1"/>
    <col min="6" max="6" width="18.28515625" style="4" customWidth="1"/>
    <col min="7" max="7" width="11.42578125" style="4" hidden="1" customWidth="1"/>
    <col min="8" max="8" width="0.28515625" style="4" customWidth="1"/>
    <col min="9" max="9" width="11.42578125" style="4"/>
    <col min="10" max="11" width="12.42578125" style="4" bestFit="1" customWidth="1"/>
    <col min="12" max="16384" width="11.42578125" style="4"/>
  </cols>
  <sheetData>
    <row r="1" spans="1:11" x14ac:dyDescent="0.25">
      <c r="A1" s="92"/>
      <c r="B1" s="92"/>
      <c r="C1" s="92"/>
      <c r="D1" s="92"/>
      <c r="E1" s="2"/>
      <c r="F1" s="3" t="s">
        <v>36</v>
      </c>
    </row>
    <row r="2" spans="1:11" ht="33" customHeight="1" x14ac:dyDescent="0.25">
      <c r="A2" s="174" t="s">
        <v>132</v>
      </c>
      <c r="B2" s="174"/>
      <c r="C2" s="174"/>
      <c r="D2" s="174"/>
      <c r="E2" s="174"/>
      <c r="F2" s="174"/>
    </row>
    <row r="3" spans="1:11" ht="15.75" customHeight="1" x14ac:dyDescent="0.25">
      <c r="A3" s="176" t="s">
        <v>9</v>
      </c>
      <c r="B3" s="176"/>
      <c r="C3" s="176"/>
      <c r="D3" s="176"/>
      <c r="E3" s="176"/>
      <c r="F3" s="176"/>
    </row>
    <row r="4" spans="1:11" x14ac:dyDescent="0.25">
      <c r="A4" s="176" t="s">
        <v>10</v>
      </c>
      <c r="B4" s="176"/>
      <c r="C4" s="176"/>
      <c r="D4" s="176"/>
      <c r="E4" s="176"/>
      <c r="F4" s="176"/>
    </row>
    <row r="5" spans="1:11" x14ac:dyDescent="0.25">
      <c r="A5" s="173" t="s">
        <v>11</v>
      </c>
      <c r="B5" s="173"/>
      <c r="C5" s="173"/>
      <c r="D5" s="173"/>
      <c r="E5" s="173"/>
      <c r="F5" s="173"/>
    </row>
    <row r="6" spans="1:11" x14ac:dyDescent="0.25">
      <c r="A6" s="173" t="s">
        <v>37</v>
      </c>
      <c r="B6" s="173"/>
      <c r="C6" s="173"/>
      <c r="D6" s="173"/>
      <c r="E6" s="173"/>
      <c r="F6" s="173"/>
    </row>
    <row r="7" spans="1:11" x14ac:dyDescent="0.25">
      <c r="A7" s="173" t="s">
        <v>156</v>
      </c>
      <c r="B7" s="173"/>
      <c r="C7" s="173"/>
      <c r="D7" s="173"/>
      <c r="E7" s="173"/>
      <c r="F7" s="173"/>
      <c r="G7" s="173"/>
    </row>
    <row r="8" spans="1:11" x14ac:dyDescent="0.25">
      <c r="A8" s="1"/>
      <c r="B8" s="1"/>
      <c r="C8" s="1"/>
      <c r="D8" s="1"/>
      <c r="E8" s="17"/>
      <c r="F8" s="1"/>
    </row>
    <row r="9" spans="1:11" x14ac:dyDescent="0.25">
      <c r="A9" s="57" t="s">
        <v>38</v>
      </c>
      <c r="B9" s="46"/>
      <c r="C9" s="46"/>
      <c r="D9" s="46"/>
      <c r="E9" s="58"/>
      <c r="F9" s="46"/>
    </row>
    <row r="10" spans="1:11" x14ac:dyDescent="0.25">
      <c r="A10" s="99" t="s">
        <v>12</v>
      </c>
      <c r="B10" s="99" t="s">
        <v>39</v>
      </c>
      <c r="C10" s="99" t="s">
        <v>40</v>
      </c>
      <c r="D10" s="99" t="s">
        <v>41</v>
      </c>
      <c r="E10" s="100" t="s">
        <v>42</v>
      </c>
      <c r="F10" s="100" t="s">
        <v>28</v>
      </c>
    </row>
    <row r="11" spans="1:11" ht="24" x14ac:dyDescent="0.25">
      <c r="A11" s="41" t="s">
        <v>168</v>
      </c>
      <c r="B11" s="41" t="s">
        <v>169</v>
      </c>
      <c r="C11" s="59">
        <v>0</v>
      </c>
      <c r="D11" s="59">
        <v>2727211.67</v>
      </c>
      <c r="E11" s="124" t="s">
        <v>144</v>
      </c>
      <c r="F11" s="41" t="s">
        <v>145</v>
      </c>
    </row>
    <row r="12" spans="1:11" x14ac:dyDescent="0.25">
      <c r="A12" s="41"/>
      <c r="B12" s="41"/>
      <c r="C12" s="41"/>
      <c r="D12" s="41"/>
      <c r="E12" s="59"/>
      <c r="F12" s="41"/>
    </row>
    <row r="13" spans="1:11" x14ac:dyDescent="0.25">
      <c r="A13" s="41"/>
      <c r="B13" s="41"/>
      <c r="C13" s="41"/>
      <c r="D13" s="41"/>
      <c r="E13" s="59"/>
      <c r="F13" s="41"/>
    </row>
    <row r="14" spans="1:11" x14ac:dyDescent="0.25">
      <c r="A14" s="41"/>
      <c r="B14" s="41"/>
      <c r="C14" s="41"/>
      <c r="D14" s="41"/>
      <c r="E14" s="59"/>
      <c r="F14" s="41"/>
    </row>
    <row r="15" spans="1:11" x14ac:dyDescent="0.25">
      <c r="A15" s="41"/>
      <c r="B15" s="117" t="s">
        <v>149</v>
      </c>
      <c r="C15" s="118">
        <f>SUM(C11:C14)</f>
        <v>0</v>
      </c>
      <c r="D15" s="118">
        <f>SUM(D11:D14)</f>
        <v>2727211.67</v>
      </c>
      <c r="E15" s="59"/>
      <c r="F15" s="41"/>
      <c r="J15" s="119"/>
      <c r="K15" s="119"/>
    </row>
    <row r="16" spans="1:11" x14ac:dyDescent="0.25">
      <c r="A16" s="46"/>
      <c r="B16" s="46"/>
      <c r="C16" s="46"/>
      <c r="D16" s="46"/>
      <c r="E16" s="58"/>
      <c r="F16" s="46"/>
    </row>
    <row r="17" spans="1:11" x14ac:dyDescent="0.25">
      <c r="A17" s="46"/>
      <c r="B17" s="46"/>
      <c r="C17" s="46"/>
      <c r="D17" s="46"/>
      <c r="E17" s="58"/>
      <c r="F17" s="46"/>
      <c r="K17" s="119"/>
    </row>
    <row r="18" spans="1:11" ht="24" customHeight="1" x14ac:dyDescent="0.25">
      <c r="A18" s="99" t="s">
        <v>12</v>
      </c>
      <c r="B18" s="99" t="s">
        <v>39</v>
      </c>
      <c r="C18" s="100" t="s">
        <v>43</v>
      </c>
      <c r="D18" s="100" t="s">
        <v>44</v>
      </c>
      <c r="E18" s="100" t="s">
        <v>45</v>
      </c>
      <c r="F18" s="100" t="s">
        <v>46</v>
      </c>
    </row>
    <row r="19" spans="1:11" ht="26.25" customHeight="1" x14ac:dyDescent="0.25">
      <c r="A19" s="187" t="s">
        <v>2</v>
      </c>
      <c r="B19" s="188"/>
      <c r="C19" s="188"/>
      <c r="D19" s="188"/>
      <c r="E19" s="188"/>
      <c r="F19" s="189"/>
    </row>
    <row r="20" spans="1:11" x14ac:dyDescent="0.25">
      <c r="A20" s="41" t="s">
        <v>146</v>
      </c>
      <c r="B20" s="47" t="s">
        <v>147</v>
      </c>
      <c r="C20" s="60">
        <v>279457.65000000002</v>
      </c>
      <c r="D20" s="60">
        <v>298256</v>
      </c>
      <c r="E20" s="60">
        <f>+D20-C20</f>
        <v>18798.349999999977</v>
      </c>
      <c r="F20" s="61" t="s">
        <v>148</v>
      </c>
    </row>
    <row r="21" spans="1:11" x14ac:dyDescent="0.25">
      <c r="A21" s="41" t="s">
        <v>166</v>
      </c>
      <c r="B21" s="47" t="s">
        <v>167</v>
      </c>
      <c r="C21" s="60">
        <v>5798.84</v>
      </c>
      <c r="D21" s="60">
        <v>19798.84</v>
      </c>
      <c r="E21" s="60">
        <f>+D21-C21</f>
        <v>14000</v>
      </c>
      <c r="F21" s="61"/>
    </row>
    <row r="22" spans="1:11" x14ac:dyDescent="0.25">
      <c r="A22" s="41"/>
      <c r="B22" s="125" t="s">
        <v>149</v>
      </c>
      <c r="C22" s="126">
        <f>C20+C21</f>
        <v>285256.49000000005</v>
      </c>
      <c r="D22" s="126">
        <f t="shared" ref="D22:E22" si="0">D20+D21</f>
        <v>318054.84000000003</v>
      </c>
      <c r="E22" s="126">
        <f t="shared" si="0"/>
        <v>32798.349999999977</v>
      </c>
      <c r="F22" s="61"/>
    </row>
    <row r="23" spans="1:11" ht="24.75" customHeight="1" x14ac:dyDescent="0.25">
      <c r="A23" s="187" t="s">
        <v>3</v>
      </c>
      <c r="B23" s="188"/>
      <c r="C23" s="188"/>
      <c r="D23" s="188"/>
      <c r="E23" s="188"/>
      <c r="F23" s="189"/>
    </row>
    <row r="24" spans="1:11" x14ac:dyDescent="0.25">
      <c r="A24" s="129" t="s">
        <v>222</v>
      </c>
      <c r="B24" s="131" t="s">
        <v>223</v>
      </c>
      <c r="C24" s="132">
        <v>0</v>
      </c>
      <c r="D24" s="132">
        <v>0</v>
      </c>
      <c r="E24" s="132">
        <f t="shared" ref="E24:E29" si="1">D24-C24</f>
        <v>0</v>
      </c>
      <c r="F24" s="133"/>
    </row>
    <row r="25" spans="1:11" ht="29.25" customHeight="1" x14ac:dyDescent="0.25">
      <c r="A25" s="129" t="s">
        <v>224</v>
      </c>
      <c r="B25" s="134" t="s">
        <v>225</v>
      </c>
      <c r="C25" s="132">
        <v>0</v>
      </c>
      <c r="D25" s="132">
        <v>0</v>
      </c>
      <c r="E25" s="132">
        <f t="shared" si="1"/>
        <v>0</v>
      </c>
      <c r="F25" s="133"/>
    </row>
    <row r="26" spans="1:11" x14ac:dyDescent="0.25">
      <c r="A26" s="129" t="s">
        <v>226</v>
      </c>
      <c r="B26" s="131" t="s">
        <v>227</v>
      </c>
      <c r="C26" s="132">
        <v>0</v>
      </c>
      <c r="D26" s="132">
        <v>0</v>
      </c>
      <c r="E26" s="132">
        <f t="shared" si="1"/>
        <v>0</v>
      </c>
      <c r="F26" s="133"/>
    </row>
    <row r="27" spans="1:11" x14ac:dyDescent="0.25">
      <c r="A27" s="129" t="s">
        <v>228</v>
      </c>
      <c r="B27" s="131" t="s">
        <v>229</v>
      </c>
      <c r="C27" s="132">
        <v>0</v>
      </c>
      <c r="D27" s="132">
        <v>0</v>
      </c>
      <c r="E27" s="132">
        <f t="shared" si="1"/>
        <v>0</v>
      </c>
      <c r="F27" s="61"/>
    </row>
    <row r="28" spans="1:11" ht="24" customHeight="1" x14ac:dyDescent="0.25">
      <c r="A28" s="129" t="s">
        <v>230</v>
      </c>
      <c r="B28" s="134" t="s">
        <v>231</v>
      </c>
      <c r="C28" s="132">
        <v>0</v>
      </c>
      <c r="D28" s="132">
        <v>0</v>
      </c>
      <c r="E28" s="132">
        <f t="shared" si="1"/>
        <v>0</v>
      </c>
      <c r="F28" s="61"/>
    </row>
    <row r="29" spans="1:11" x14ac:dyDescent="0.25">
      <c r="A29" s="129" t="s">
        <v>232</v>
      </c>
      <c r="B29" s="131" t="s">
        <v>233</v>
      </c>
      <c r="C29" s="132">
        <v>0</v>
      </c>
      <c r="D29" s="132">
        <v>0</v>
      </c>
      <c r="E29" s="132">
        <f t="shared" si="1"/>
        <v>0</v>
      </c>
      <c r="F29" s="61"/>
    </row>
    <row r="30" spans="1:11" ht="24" customHeight="1" x14ac:dyDescent="0.25">
      <c r="A30" s="187" t="s">
        <v>47</v>
      </c>
      <c r="B30" s="188"/>
      <c r="C30" s="188"/>
      <c r="D30" s="188"/>
      <c r="E30" s="188"/>
      <c r="F30" s="189"/>
    </row>
    <row r="31" spans="1:11" x14ac:dyDescent="0.25">
      <c r="A31" s="41"/>
      <c r="B31" s="47"/>
      <c r="C31" s="60"/>
      <c r="D31" s="60"/>
      <c r="E31" s="60"/>
      <c r="F31" s="61"/>
    </row>
    <row r="32" spans="1:11" x14ac:dyDescent="0.25">
      <c r="A32" s="41"/>
      <c r="B32" s="47"/>
      <c r="C32" s="60"/>
      <c r="D32" s="60"/>
      <c r="E32" s="60"/>
      <c r="F32" s="61"/>
    </row>
    <row r="33" spans="1:7" x14ac:dyDescent="0.25">
      <c r="A33" s="41"/>
      <c r="B33" s="62" t="s">
        <v>31</v>
      </c>
      <c r="C33" s="63">
        <v>0</v>
      </c>
      <c r="D33" s="64">
        <v>0</v>
      </c>
      <c r="E33" s="64">
        <v>0</v>
      </c>
      <c r="F33" s="41"/>
    </row>
    <row r="34" spans="1:7" x14ac:dyDescent="0.25">
      <c r="A34" s="105" t="s">
        <v>131</v>
      </c>
      <c r="B34" s="1"/>
      <c r="C34" s="1"/>
      <c r="D34" s="17"/>
      <c r="E34" s="17"/>
      <c r="F34" s="1"/>
    </row>
    <row r="35" spans="1:7" x14ac:dyDescent="0.25">
      <c r="A35" s="105"/>
      <c r="B35" s="1"/>
      <c r="C35" s="1"/>
      <c r="D35" s="17"/>
      <c r="E35" s="17"/>
      <c r="F35" s="1"/>
    </row>
    <row r="36" spans="1:7" x14ac:dyDescent="0.25">
      <c r="A36" s="105"/>
      <c r="B36" s="9"/>
      <c r="C36" s="7"/>
      <c r="D36" s="7"/>
      <c r="E36" s="7"/>
      <c r="F36" s="1"/>
      <c r="G36" s="1"/>
    </row>
    <row r="37" spans="1:7" x14ac:dyDescent="0.25">
      <c r="A37" s="105"/>
      <c r="B37" s="9"/>
      <c r="C37" s="7"/>
      <c r="D37" s="7"/>
      <c r="E37" s="7"/>
      <c r="F37" s="1"/>
      <c r="G37" s="1"/>
    </row>
    <row r="38" spans="1:7" x14ac:dyDescent="0.25">
      <c r="A38" s="105"/>
      <c r="B38" s="9"/>
      <c r="C38" s="7"/>
      <c r="D38" s="7"/>
      <c r="E38" s="7"/>
      <c r="F38" s="1"/>
      <c r="G38" s="1"/>
    </row>
    <row r="39" spans="1:7" x14ac:dyDescent="0.25">
      <c r="A39" s="105"/>
      <c r="B39" s="9"/>
      <c r="C39" s="7"/>
      <c r="D39" s="7"/>
      <c r="E39" s="7"/>
      <c r="F39" s="1"/>
      <c r="G39" s="1"/>
    </row>
    <row r="40" spans="1:7" x14ac:dyDescent="0.25">
      <c r="A40" s="105"/>
      <c r="B40" s="9"/>
      <c r="C40" s="7"/>
      <c r="D40" s="7"/>
      <c r="E40" s="7"/>
      <c r="F40" s="1"/>
      <c r="G40" s="1"/>
    </row>
    <row r="41" spans="1:7" x14ac:dyDescent="0.25">
      <c r="A41" s="105"/>
      <c r="B41" s="9"/>
      <c r="C41" s="7"/>
      <c r="D41" s="7"/>
      <c r="E41" s="7"/>
      <c r="F41" s="1"/>
      <c r="G41" s="1"/>
    </row>
    <row r="42" spans="1:7" x14ac:dyDescent="0.25">
      <c r="A42" s="105"/>
      <c r="B42" s="9"/>
      <c r="C42" s="7"/>
      <c r="D42" s="7"/>
      <c r="E42" s="7"/>
      <c r="F42" s="1"/>
      <c r="G42" s="1"/>
    </row>
    <row r="43" spans="1:7" x14ac:dyDescent="0.25">
      <c r="A43" s="105"/>
      <c r="B43" s="9"/>
      <c r="C43" s="7"/>
      <c r="D43" s="7"/>
      <c r="E43" s="7"/>
      <c r="F43" s="1"/>
      <c r="G43" s="1"/>
    </row>
    <row r="44" spans="1:7" x14ac:dyDescent="0.25">
      <c r="A44" s="105"/>
      <c r="B44" s="9"/>
      <c r="C44" s="7"/>
      <c r="D44" s="7"/>
      <c r="E44" s="7"/>
      <c r="F44" s="1"/>
      <c r="G44" s="1"/>
    </row>
    <row r="45" spans="1:7" x14ac:dyDescent="0.25">
      <c r="A45" s="105"/>
      <c r="B45" s="9"/>
      <c r="C45" s="7"/>
      <c r="D45" s="7"/>
      <c r="E45" s="7"/>
      <c r="F45" s="1"/>
      <c r="G45" s="1"/>
    </row>
    <row r="46" spans="1:7" x14ac:dyDescent="0.25">
      <c r="A46" s="105"/>
      <c r="B46" s="9"/>
      <c r="C46" s="7"/>
      <c r="D46" s="7"/>
      <c r="E46" s="7"/>
      <c r="F46" s="1"/>
      <c r="G46" s="1"/>
    </row>
    <row r="47" spans="1:7" x14ac:dyDescent="0.25">
      <c r="A47" s="105"/>
      <c r="B47" s="9"/>
      <c r="C47" s="7"/>
      <c r="D47" s="7"/>
      <c r="E47" s="7"/>
      <c r="F47" s="1"/>
      <c r="G47" s="1"/>
    </row>
    <row r="48" spans="1:7" x14ac:dyDescent="0.25">
      <c r="A48" s="105"/>
      <c r="B48" s="9"/>
      <c r="C48" s="7"/>
      <c r="D48" s="7"/>
      <c r="E48" s="7"/>
      <c r="F48" s="1"/>
      <c r="G48" s="1"/>
    </row>
  </sheetData>
  <protectedRanges>
    <protectedRange sqref="E30:F33 E19:F19 B31:D33 E23:F23 F21 B21:D21 B22:F22" name="Rango1"/>
    <protectedRange sqref="D20:F20 E21" name="Rango1_1_1_2"/>
    <protectedRange sqref="B27:D29 E24:F29" name="Rango1_1"/>
  </protectedRanges>
  <mergeCells count="9">
    <mergeCell ref="A23:F23"/>
    <mergeCell ref="A30:F30"/>
    <mergeCell ref="A2:F2"/>
    <mergeCell ref="A19:F19"/>
    <mergeCell ref="A3:F3"/>
    <mergeCell ref="A4:F4"/>
    <mergeCell ref="A5:F5"/>
    <mergeCell ref="A6:F6"/>
    <mergeCell ref="A7:G7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80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opLeftCell="A10" zoomScale="80" zoomScaleNormal="80" workbookViewId="0">
      <selection activeCell="C26" sqref="C26"/>
    </sheetView>
  </sheetViews>
  <sheetFormatPr baseColWidth="10" defaultColWidth="11.42578125" defaultRowHeight="15" x14ac:dyDescent="0.25"/>
  <cols>
    <col min="1" max="1" width="39.85546875" style="4" customWidth="1"/>
    <col min="2" max="2" width="52.85546875" style="4" customWidth="1"/>
    <col min="3" max="3" width="51.28515625" style="4" customWidth="1"/>
    <col min="4" max="4" width="11.42578125" style="4" customWidth="1"/>
    <col min="5" max="16384" width="11.42578125" style="4"/>
  </cols>
  <sheetData>
    <row r="1" spans="1:7" x14ac:dyDescent="0.25">
      <c r="A1" s="1"/>
      <c r="B1" s="1"/>
      <c r="C1" s="3" t="s">
        <v>48</v>
      </c>
      <c r="D1" s="2"/>
      <c r="E1" s="1"/>
    </row>
    <row r="2" spans="1:7" ht="33" customHeight="1" x14ac:dyDescent="0.25">
      <c r="A2" s="174" t="s">
        <v>132</v>
      </c>
      <c r="B2" s="174"/>
      <c r="C2" s="174"/>
      <c r="D2" s="94"/>
      <c r="E2" s="1"/>
      <c r="F2" s="1"/>
    </row>
    <row r="3" spans="1:7" ht="15.75" customHeight="1" x14ac:dyDescent="0.25">
      <c r="A3" s="176" t="s">
        <v>9</v>
      </c>
      <c r="B3" s="176"/>
      <c r="C3" s="176"/>
      <c r="D3" s="93"/>
      <c r="E3" s="1"/>
      <c r="F3" s="1"/>
    </row>
    <row r="4" spans="1:7" x14ac:dyDescent="0.25">
      <c r="A4" s="176" t="s">
        <v>10</v>
      </c>
      <c r="B4" s="176"/>
      <c r="C4" s="176"/>
      <c r="D4" s="93"/>
      <c r="E4" s="1"/>
      <c r="F4" s="1"/>
    </row>
    <row r="5" spans="1:7" x14ac:dyDescent="0.25">
      <c r="A5" s="173" t="s">
        <v>11</v>
      </c>
      <c r="B5" s="173"/>
      <c r="C5" s="173"/>
      <c r="D5" s="94"/>
      <c r="E5" s="1"/>
      <c r="F5" s="1"/>
    </row>
    <row r="6" spans="1:7" ht="21" customHeight="1" x14ac:dyDescent="0.25">
      <c r="A6" s="173" t="s">
        <v>37</v>
      </c>
      <c r="B6" s="173"/>
      <c r="C6" s="173"/>
      <c r="D6" s="94"/>
      <c r="E6" s="1"/>
      <c r="F6" s="1"/>
    </row>
    <row r="7" spans="1:7" ht="19.5" customHeight="1" x14ac:dyDescent="0.25">
      <c r="A7" s="190" t="s">
        <v>49</v>
      </c>
      <c r="B7" s="190"/>
      <c r="C7" s="190"/>
      <c r="D7" s="1"/>
      <c r="E7" s="1"/>
      <c r="F7" s="1"/>
    </row>
    <row r="8" spans="1:7" ht="14.25" customHeight="1" x14ac:dyDescent="0.25">
      <c r="A8" s="191" t="s">
        <v>158</v>
      </c>
      <c r="B8" s="191"/>
      <c r="C8" s="191"/>
      <c r="D8" s="94"/>
      <c r="E8" s="94"/>
      <c r="F8" s="94"/>
    </row>
    <row r="9" spans="1:7" x14ac:dyDescent="0.25">
      <c r="A9" s="57"/>
      <c r="B9" s="46"/>
      <c r="C9" s="46"/>
      <c r="D9" s="1"/>
      <c r="E9" s="1"/>
      <c r="F9" s="1"/>
    </row>
    <row r="10" spans="1:7" ht="24.95" customHeight="1" x14ac:dyDescent="0.25">
      <c r="A10" s="99" t="s">
        <v>12</v>
      </c>
      <c r="B10" s="99" t="s">
        <v>50</v>
      </c>
      <c r="C10" s="99" t="s">
        <v>51</v>
      </c>
    </row>
    <row r="11" spans="1:7" ht="24" x14ac:dyDescent="0.25">
      <c r="A11" s="129" t="s">
        <v>234</v>
      </c>
      <c r="B11" s="135" t="s">
        <v>235</v>
      </c>
      <c r="C11" s="136" t="s">
        <v>236</v>
      </c>
      <c r="D11" s="1"/>
      <c r="E11" s="1"/>
      <c r="F11" s="1"/>
    </row>
    <row r="12" spans="1:7" ht="28.5" customHeight="1" x14ac:dyDescent="0.25">
      <c r="A12" s="129" t="s">
        <v>237</v>
      </c>
      <c r="B12" s="135" t="s">
        <v>238</v>
      </c>
      <c r="C12" s="137" t="s">
        <v>236</v>
      </c>
      <c r="D12" s="18"/>
      <c r="E12" s="18"/>
      <c r="F12" s="18"/>
    </row>
    <row r="13" spans="1:7" x14ac:dyDescent="0.25">
      <c r="A13" s="129" t="s">
        <v>239</v>
      </c>
      <c r="B13" s="135" t="s">
        <v>240</v>
      </c>
      <c r="C13" s="137" t="s">
        <v>241</v>
      </c>
      <c r="D13" s="1"/>
      <c r="E13" s="1"/>
      <c r="F13" s="1"/>
      <c r="G13" s="12"/>
    </row>
    <row r="14" spans="1:7" x14ac:dyDescent="0.25">
      <c r="A14" s="129" t="s">
        <v>242</v>
      </c>
      <c r="B14" s="135" t="s">
        <v>243</v>
      </c>
      <c r="C14" s="137" t="s">
        <v>241</v>
      </c>
      <c r="D14" s="1"/>
      <c r="E14" s="1"/>
      <c r="F14" s="1"/>
      <c r="G14" s="12"/>
    </row>
    <row r="15" spans="1:7" x14ac:dyDescent="0.25">
      <c r="A15" s="129" t="s">
        <v>244</v>
      </c>
      <c r="B15" s="135" t="s">
        <v>245</v>
      </c>
      <c r="C15" s="137" t="s">
        <v>241</v>
      </c>
      <c r="D15" s="12"/>
      <c r="E15" s="12"/>
      <c r="F15" s="12"/>
      <c r="G15" s="12"/>
    </row>
    <row r="16" spans="1:7" x14ac:dyDescent="0.25">
      <c r="A16" s="129" t="s">
        <v>246</v>
      </c>
      <c r="B16" s="135" t="s">
        <v>247</v>
      </c>
      <c r="C16" s="137" t="s">
        <v>241</v>
      </c>
      <c r="D16" s="12"/>
      <c r="E16" s="12"/>
      <c r="F16" s="12"/>
      <c r="G16" s="12"/>
    </row>
    <row r="17" spans="1:7" ht="24" x14ac:dyDescent="0.25">
      <c r="A17" s="129" t="s">
        <v>248</v>
      </c>
      <c r="B17" s="135" t="s">
        <v>249</v>
      </c>
      <c r="C17" s="137" t="s">
        <v>236</v>
      </c>
      <c r="D17" s="12"/>
      <c r="E17" s="12"/>
      <c r="F17" s="12"/>
      <c r="G17" s="12"/>
    </row>
    <row r="18" spans="1:7" ht="24" x14ac:dyDescent="0.25">
      <c r="A18" s="129" t="s">
        <v>250</v>
      </c>
      <c r="B18" s="135" t="s">
        <v>251</v>
      </c>
      <c r="C18" s="137" t="s">
        <v>236</v>
      </c>
      <c r="D18" s="12"/>
      <c r="E18" s="12"/>
      <c r="F18" s="12"/>
      <c r="G18" s="12"/>
    </row>
    <row r="19" spans="1:7" ht="24" x14ac:dyDescent="0.25">
      <c r="A19" s="129" t="s">
        <v>252</v>
      </c>
      <c r="B19" s="135" t="s">
        <v>253</v>
      </c>
      <c r="C19" s="137" t="s">
        <v>236</v>
      </c>
      <c r="D19" s="12"/>
      <c r="E19" s="12"/>
      <c r="F19" s="12"/>
      <c r="G19" s="12"/>
    </row>
    <row r="20" spans="1:7" ht="24" x14ac:dyDescent="0.25">
      <c r="A20" s="129" t="s">
        <v>254</v>
      </c>
      <c r="B20" s="135" t="s">
        <v>255</v>
      </c>
      <c r="C20" s="137" t="s">
        <v>236</v>
      </c>
    </row>
    <row r="21" spans="1:7" ht="24" x14ac:dyDescent="0.25">
      <c r="A21" s="129" t="s">
        <v>256</v>
      </c>
      <c r="B21" s="135" t="s">
        <v>257</v>
      </c>
      <c r="C21" s="138" t="s">
        <v>236</v>
      </c>
    </row>
    <row r="22" spans="1:7" ht="21.75" customHeight="1" x14ac:dyDescent="0.25">
      <c r="A22" s="120"/>
      <c r="B22" s="46"/>
      <c r="C22" s="46"/>
      <c r="D22" s="1"/>
      <c r="E22" s="1"/>
      <c r="F22" s="1"/>
    </row>
    <row r="23" spans="1:7" x14ac:dyDescent="0.25">
      <c r="A23" s="105" t="s">
        <v>131</v>
      </c>
      <c r="B23" s="46"/>
      <c r="C23" s="46"/>
      <c r="D23" s="1"/>
      <c r="E23" s="1"/>
      <c r="F23" s="1"/>
    </row>
    <row r="24" spans="1:7" x14ac:dyDescent="0.25">
      <c r="A24" s="46"/>
      <c r="B24" s="46"/>
      <c r="C24" s="46"/>
      <c r="D24" s="1"/>
      <c r="E24" s="1"/>
      <c r="F24" s="1"/>
    </row>
    <row r="25" spans="1:7" x14ac:dyDescent="0.25">
      <c r="A25" s="1"/>
      <c r="B25" s="1"/>
      <c r="C25" s="1"/>
      <c r="D25" s="1"/>
      <c r="E25" s="1"/>
      <c r="F25" s="1"/>
      <c r="G25" s="12"/>
    </row>
    <row r="26" spans="1:7" x14ac:dyDescent="0.25">
      <c r="A26" s="105"/>
      <c r="B26" s="9"/>
      <c r="C26" s="7"/>
      <c r="D26" s="7"/>
      <c r="E26" s="1"/>
      <c r="F26" s="1"/>
    </row>
    <row r="27" spans="1:7" x14ac:dyDescent="0.25">
      <c r="A27" s="105"/>
      <c r="B27" s="9"/>
      <c r="C27" s="7"/>
      <c r="D27" s="7"/>
      <c r="E27" s="1"/>
      <c r="F27" s="1"/>
    </row>
    <row r="28" spans="1:7" x14ac:dyDescent="0.25">
      <c r="A28" s="105"/>
      <c r="B28" s="9"/>
      <c r="C28" s="7"/>
      <c r="D28" s="7"/>
      <c r="E28" s="1"/>
      <c r="F28" s="1"/>
    </row>
    <row r="29" spans="1:7" x14ac:dyDescent="0.25">
      <c r="A29" s="105"/>
      <c r="B29" s="9"/>
      <c r="C29" s="7"/>
      <c r="D29" s="7"/>
      <c r="E29" s="1"/>
      <c r="F29" s="1"/>
    </row>
    <row r="30" spans="1:7" x14ac:dyDescent="0.25">
      <c r="A30" s="105"/>
      <c r="B30" s="9"/>
      <c r="C30" s="7"/>
      <c r="D30" s="7"/>
      <c r="E30" s="1"/>
      <c r="F30" s="1"/>
    </row>
    <row r="31" spans="1:7" x14ac:dyDescent="0.25">
      <c r="A31" s="105"/>
      <c r="B31" s="9"/>
      <c r="C31" s="7"/>
      <c r="D31" s="7"/>
      <c r="E31" s="1"/>
      <c r="F31" s="1"/>
    </row>
  </sheetData>
  <protectedRanges>
    <protectedRange sqref="A9:F9" name="Rango1_1"/>
  </protectedRanges>
  <mergeCells count="7">
    <mergeCell ref="A2:C2"/>
    <mergeCell ref="A7:C7"/>
    <mergeCell ref="A3:C3"/>
    <mergeCell ref="A4:C4"/>
    <mergeCell ref="A5:C5"/>
    <mergeCell ref="A6:C6"/>
    <mergeCell ref="A8:C8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scale="90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80" zoomScaleNormal="80" workbookViewId="0">
      <selection activeCell="D27" sqref="D27"/>
    </sheetView>
  </sheetViews>
  <sheetFormatPr baseColWidth="10" defaultColWidth="11.42578125" defaultRowHeight="15" x14ac:dyDescent="0.25"/>
  <cols>
    <col min="1" max="1" width="12.85546875" style="4" customWidth="1"/>
    <col min="2" max="2" width="40.7109375" style="4" customWidth="1"/>
    <col min="3" max="3" width="19.140625" style="4" customWidth="1"/>
    <col min="4" max="4" width="30.140625" style="4" customWidth="1"/>
    <col min="5" max="16384" width="11.42578125" style="4"/>
  </cols>
  <sheetData>
    <row r="1" spans="1:5" x14ac:dyDescent="0.25">
      <c r="A1" s="92"/>
      <c r="B1" s="92"/>
      <c r="C1" s="92"/>
      <c r="D1" s="3" t="s">
        <v>52</v>
      </c>
    </row>
    <row r="2" spans="1:5" ht="30" customHeight="1" x14ac:dyDescent="0.25">
      <c r="A2" s="174" t="s">
        <v>133</v>
      </c>
      <c r="B2" s="174"/>
      <c r="C2" s="174"/>
      <c r="D2" s="174"/>
    </row>
    <row r="3" spans="1:5" ht="15.75" customHeight="1" x14ac:dyDescent="0.25">
      <c r="A3" s="176" t="s">
        <v>9</v>
      </c>
      <c r="B3" s="176"/>
      <c r="C3" s="176"/>
      <c r="D3" s="176"/>
    </row>
    <row r="4" spans="1:5" x14ac:dyDescent="0.25">
      <c r="A4" s="176" t="s">
        <v>10</v>
      </c>
      <c r="B4" s="176"/>
      <c r="C4" s="176"/>
      <c r="D4" s="176"/>
    </row>
    <row r="5" spans="1:5" x14ac:dyDescent="0.25">
      <c r="A5" s="173" t="s">
        <v>11</v>
      </c>
      <c r="B5" s="173"/>
      <c r="C5" s="173"/>
      <c r="D5" s="173"/>
    </row>
    <row r="6" spans="1:5" x14ac:dyDescent="0.25">
      <c r="A6" s="173" t="s">
        <v>53</v>
      </c>
      <c r="B6" s="173"/>
      <c r="C6" s="173"/>
      <c r="D6" s="173"/>
    </row>
    <row r="7" spans="1:5" x14ac:dyDescent="0.25">
      <c r="A7" s="192" t="s">
        <v>159</v>
      </c>
      <c r="B7" s="192"/>
      <c r="C7" s="192"/>
      <c r="D7" s="192"/>
      <c r="E7" s="16"/>
    </row>
    <row r="8" spans="1:5" ht="24" customHeight="1" x14ac:dyDescent="0.25">
      <c r="A8" s="99" t="s">
        <v>12</v>
      </c>
      <c r="B8" s="99" t="s">
        <v>13</v>
      </c>
      <c r="C8" s="100" t="s">
        <v>15</v>
      </c>
      <c r="D8" s="100" t="s">
        <v>28</v>
      </c>
      <c r="E8" s="12"/>
    </row>
    <row r="9" spans="1:5" ht="18" customHeight="1" x14ac:dyDescent="0.25">
      <c r="A9" s="41" t="s">
        <v>258</v>
      </c>
      <c r="B9" s="47" t="s">
        <v>259</v>
      </c>
      <c r="C9" s="60">
        <v>0</v>
      </c>
      <c r="D9" s="60"/>
      <c r="E9" s="19"/>
    </row>
    <row r="10" spans="1:5" x14ac:dyDescent="0.25">
      <c r="A10" s="41" t="s">
        <v>260</v>
      </c>
      <c r="B10" s="47" t="s">
        <v>261</v>
      </c>
      <c r="C10" s="60">
        <v>0</v>
      </c>
      <c r="D10" s="60"/>
    </row>
    <row r="11" spans="1:5" x14ac:dyDescent="0.25">
      <c r="A11" s="41" t="s">
        <v>262</v>
      </c>
      <c r="B11" s="47" t="s">
        <v>263</v>
      </c>
      <c r="C11" s="60">
        <v>0</v>
      </c>
      <c r="D11" s="60"/>
    </row>
    <row r="12" spans="1:5" x14ac:dyDescent="0.25">
      <c r="A12" s="41"/>
      <c r="B12" s="47"/>
      <c r="C12" s="60"/>
      <c r="D12" s="60"/>
    </row>
    <row r="13" spans="1:5" x14ac:dyDescent="0.25">
      <c r="A13" s="41"/>
      <c r="B13" s="65" t="s">
        <v>31</v>
      </c>
      <c r="C13" s="48">
        <f>SUM(C9:C12)</f>
        <v>0</v>
      </c>
      <c r="D13" s="54">
        <f>SUM(D9:D12)</f>
        <v>0</v>
      </c>
    </row>
    <row r="14" spans="1:5" x14ac:dyDescent="0.25">
      <c r="A14" s="46" t="s">
        <v>150</v>
      </c>
      <c r="B14" s="69"/>
      <c r="C14" s="70"/>
      <c r="D14" s="71"/>
    </row>
    <row r="15" spans="1:5" x14ac:dyDescent="0.25">
      <c r="A15" s="46"/>
      <c r="B15" s="69"/>
      <c r="C15" s="70"/>
      <c r="D15" s="71"/>
    </row>
    <row r="16" spans="1:5" x14ac:dyDescent="0.25">
      <c r="A16" s="46"/>
      <c r="B16" s="69"/>
      <c r="C16" s="70"/>
      <c r="D16" s="71"/>
    </row>
    <row r="17" spans="1:7" x14ac:dyDescent="0.25">
      <c r="A17" s="105" t="s">
        <v>131</v>
      </c>
      <c r="B17" s="9"/>
      <c r="C17" s="7"/>
      <c r="D17" s="10"/>
    </row>
    <row r="18" spans="1:7" x14ac:dyDescent="0.25">
      <c r="A18" s="1"/>
      <c r="B18" s="9"/>
      <c r="C18" s="7"/>
      <c r="D18" s="10"/>
    </row>
    <row r="19" spans="1:7" x14ac:dyDescent="0.25">
      <c r="A19" s="105"/>
      <c r="B19" s="9"/>
      <c r="C19" s="7"/>
      <c r="D19" s="7"/>
      <c r="E19" s="7"/>
      <c r="F19" s="1"/>
      <c r="G19" s="1"/>
    </row>
    <row r="20" spans="1:7" x14ac:dyDescent="0.25">
      <c r="A20" s="105"/>
      <c r="B20" s="9"/>
      <c r="C20" s="7"/>
      <c r="D20" s="7"/>
      <c r="E20" s="7"/>
      <c r="F20" s="1"/>
      <c r="G20" s="1"/>
    </row>
    <row r="21" spans="1:7" x14ac:dyDescent="0.25">
      <c r="A21" s="105"/>
      <c r="B21" s="9"/>
      <c r="C21" s="7"/>
      <c r="D21" s="7"/>
      <c r="E21" s="7"/>
      <c r="F21" s="1"/>
      <c r="G21" s="1"/>
    </row>
    <row r="22" spans="1:7" x14ac:dyDescent="0.25">
      <c r="A22" s="105"/>
      <c r="B22" s="9"/>
      <c r="C22" s="7"/>
      <c r="D22" s="7"/>
      <c r="E22" s="7"/>
      <c r="F22" s="1"/>
      <c r="G22" s="1"/>
    </row>
    <row r="23" spans="1:7" x14ac:dyDescent="0.25">
      <c r="A23" s="105"/>
      <c r="B23" s="9"/>
      <c r="C23" s="7"/>
      <c r="D23" s="7"/>
      <c r="E23" s="7"/>
      <c r="F23" s="1"/>
      <c r="G23" s="1"/>
    </row>
    <row r="24" spans="1:7" x14ac:dyDescent="0.25">
      <c r="A24" s="105"/>
      <c r="B24" s="9"/>
      <c r="C24" s="7"/>
      <c r="D24" s="7"/>
      <c r="E24" s="7"/>
      <c r="F24" s="1"/>
      <c r="G24" s="1"/>
    </row>
    <row r="25" spans="1:7" x14ac:dyDescent="0.25">
      <c r="A25" s="105"/>
      <c r="B25" s="9"/>
      <c r="C25" s="7"/>
      <c r="D25" s="7"/>
      <c r="E25" s="7"/>
      <c r="F25" s="1"/>
      <c r="G25" s="1"/>
    </row>
    <row r="26" spans="1:7" x14ac:dyDescent="0.25">
      <c r="A26" s="105"/>
      <c r="B26" s="9"/>
      <c r="C26" s="7"/>
      <c r="D26" s="7"/>
      <c r="E26" s="7"/>
      <c r="F26" s="1"/>
      <c r="G26" s="1"/>
    </row>
    <row r="27" spans="1:7" x14ac:dyDescent="0.25">
      <c r="A27" s="105"/>
      <c r="B27" s="9"/>
      <c r="C27" s="7"/>
      <c r="D27" s="7"/>
      <c r="E27" s="7"/>
      <c r="F27" s="1"/>
      <c r="G27" s="1"/>
    </row>
    <row r="28" spans="1:7" x14ac:dyDescent="0.25">
      <c r="A28" s="105"/>
      <c r="B28" s="9"/>
      <c r="C28" s="7"/>
      <c r="D28" s="7"/>
      <c r="E28" s="7"/>
      <c r="F28" s="1"/>
      <c r="G28" s="1"/>
    </row>
    <row r="29" spans="1:7" x14ac:dyDescent="0.25">
      <c r="A29" s="105"/>
      <c r="B29" s="9"/>
      <c r="C29" s="7"/>
      <c r="D29" s="7"/>
      <c r="E29" s="7"/>
      <c r="F29" s="1"/>
      <c r="G29" s="1"/>
    </row>
    <row r="30" spans="1:7" x14ac:dyDescent="0.25">
      <c r="A30" s="105"/>
      <c r="B30" s="9"/>
      <c r="C30" s="7"/>
      <c r="D30" s="7"/>
      <c r="E30" s="7"/>
      <c r="F30" s="1"/>
      <c r="G30" s="1"/>
    </row>
    <row r="31" spans="1:7" x14ac:dyDescent="0.25">
      <c r="A31" s="105"/>
      <c r="B31" s="9"/>
      <c r="C31" s="7"/>
      <c r="D31" s="7"/>
      <c r="E31" s="7"/>
      <c r="F31" s="1"/>
      <c r="G31" s="1"/>
    </row>
    <row r="32" spans="1:7" x14ac:dyDescent="0.25">
      <c r="A32" s="105"/>
      <c r="B32" s="9"/>
      <c r="C32" s="7"/>
      <c r="D32" s="7"/>
      <c r="E32" s="7"/>
      <c r="F32" s="1"/>
      <c r="G32" s="1"/>
    </row>
    <row r="33" spans="1:7" x14ac:dyDescent="0.25">
      <c r="A33" s="105"/>
      <c r="B33" s="9"/>
      <c r="C33" s="7"/>
      <c r="D33" s="7"/>
      <c r="E33" s="7"/>
      <c r="F33" s="1"/>
      <c r="G33" s="1"/>
    </row>
    <row r="34" spans="1:7" x14ac:dyDescent="0.25">
      <c r="A34" s="105"/>
      <c r="B34" s="9"/>
      <c r="C34" s="7"/>
      <c r="D34" s="7"/>
      <c r="E34" s="7"/>
      <c r="F34" s="1"/>
      <c r="G34" s="1"/>
    </row>
    <row r="37" spans="1:7" ht="15.75" customHeight="1" x14ac:dyDescent="0.25"/>
    <row r="40" spans="1:7" ht="15" customHeight="1" x14ac:dyDescent="0.25"/>
  </sheetData>
  <protectedRanges>
    <protectedRange sqref="E8" name="Rango1_1"/>
    <protectedRange sqref="B9:D10 B12:D18 C11:D11" name="Rango1"/>
    <protectedRange sqref="B11" name="Rango1_2"/>
  </protectedRanges>
  <mergeCells count="6">
    <mergeCell ref="A7:D7"/>
    <mergeCell ref="A2:D2"/>
    <mergeCell ref="A3:D3"/>
    <mergeCell ref="A4:D4"/>
    <mergeCell ref="A5:D5"/>
    <mergeCell ref="A6:D6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scale="90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42"/>
  <sheetViews>
    <sheetView showGridLines="0" zoomScale="80" zoomScaleNormal="80" workbookViewId="0">
      <selection activeCell="A11" sqref="A11"/>
    </sheetView>
  </sheetViews>
  <sheetFormatPr baseColWidth="10" defaultColWidth="11.42578125" defaultRowHeight="15" x14ac:dyDescent="0.25"/>
  <cols>
    <col min="1" max="1" width="14.7109375" style="4" customWidth="1"/>
    <col min="2" max="2" width="28.7109375" style="4" customWidth="1"/>
    <col min="3" max="3" width="14.5703125" style="4" customWidth="1"/>
    <col min="4" max="4" width="15.85546875" style="4" customWidth="1"/>
    <col min="5" max="5" width="18.7109375" style="4" customWidth="1"/>
    <col min="6" max="7" width="14" style="4" customWidth="1"/>
    <col min="8" max="16384" width="11.42578125" style="4"/>
  </cols>
  <sheetData>
    <row r="1" spans="1:9" x14ac:dyDescent="0.25">
      <c r="A1" s="92"/>
      <c r="B1" s="92"/>
      <c r="C1" s="92"/>
      <c r="D1" s="92"/>
      <c r="E1" s="2"/>
      <c r="F1" s="92"/>
      <c r="G1" s="3" t="s">
        <v>54</v>
      </c>
      <c r="H1" s="95"/>
      <c r="I1" s="95"/>
    </row>
    <row r="2" spans="1:9" ht="33" customHeight="1" x14ac:dyDescent="0.25">
      <c r="A2" s="174" t="s">
        <v>133</v>
      </c>
      <c r="B2" s="174"/>
      <c r="C2" s="174"/>
      <c r="D2" s="174"/>
      <c r="E2" s="174"/>
      <c r="F2" s="174"/>
      <c r="G2" s="174"/>
      <c r="H2" s="95"/>
      <c r="I2" s="95"/>
    </row>
    <row r="3" spans="1:9" ht="15.75" customHeight="1" x14ac:dyDescent="0.25">
      <c r="A3" s="176" t="s">
        <v>9</v>
      </c>
      <c r="B3" s="176"/>
      <c r="C3" s="176"/>
      <c r="D3" s="176"/>
      <c r="E3" s="176"/>
      <c r="F3" s="176"/>
      <c r="G3" s="176"/>
      <c r="H3" s="95"/>
      <c r="I3" s="95"/>
    </row>
    <row r="4" spans="1:9" x14ac:dyDescent="0.25">
      <c r="A4" s="176" t="s">
        <v>10</v>
      </c>
      <c r="B4" s="176"/>
      <c r="C4" s="176"/>
      <c r="D4" s="176"/>
      <c r="E4" s="176"/>
      <c r="F4" s="176"/>
      <c r="G4" s="176"/>
      <c r="H4" s="95"/>
      <c r="I4" s="95"/>
    </row>
    <row r="5" spans="1:9" x14ac:dyDescent="0.25">
      <c r="A5" s="173" t="s">
        <v>55</v>
      </c>
      <c r="B5" s="173"/>
      <c r="C5" s="173"/>
      <c r="D5" s="173"/>
      <c r="E5" s="173"/>
      <c r="F5" s="173"/>
      <c r="G5" s="173"/>
      <c r="H5" s="95"/>
      <c r="I5" s="95"/>
    </row>
    <row r="6" spans="1:9" x14ac:dyDescent="0.25">
      <c r="A6" s="173" t="s">
        <v>156</v>
      </c>
      <c r="B6" s="173"/>
      <c r="C6" s="173"/>
      <c r="D6" s="173"/>
      <c r="E6" s="173"/>
      <c r="F6" s="173"/>
      <c r="G6" s="173"/>
      <c r="H6" s="95"/>
      <c r="I6" s="95"/>
    </row>
    <row r="7" spans="1:9" x14ac:dyDescent="0.25">
      <c r="A7" s="50" t="s">
        <v>56</v>
      </c>
      <c r="B7" s="50"/>
      <c r="C7" s="66"/>
      <c r="D7" s="67"/>
      <c r="E7" s="67"/>
      <c r="F7" s="46"/>
      <c r="G7" s="46"/>
    </row>
    <row r="8" spans="1:9" x14ac:dyDescent="0.25">
      <c r="A8" s="177" t="s">
        <v>12</v>
      </c>
      <c r="B8" s="177" t="s">
        <v>13</v>
      </c>
      <c r="C8" s="179" t="s">
        <v>15</v>
      </c>
      <c r="D8" s="179" t="s">
        <v>57</v>
      </c>
      <c r="E8" s="179" t="s">
        <v>28</v>
      </c>
      <c r="F8" s="181" t="s">
        <v>58</v>
      </c>
      <c r="G8" s="181"/>
    </row>
    <row r="9" spans="1:9" x14ac:dyDescent="0.25">
      <c r="A9" s="206"/>
      <c r="B9" s="206"/>
      <c r="C9" s="207"/>
      <c r="D9" s="207"/>
      <c r="E9" s="207"/>
      <c r="F9" s="208" t="s">
        <v>59</v>
      </c>
      <c r="G9" s="208" t="s">
        <v>60</v>
      </c>
    </row>
    <row r="10" spans="1:9" s="205" customFormat="1" ht="48" customHeight="1" x14ac:dyDescent="0.25">
      <c r="A10" s="114" t="s">
        <v>170</v>
      </c>
      <c r="B10" s="47" t="s">
        <v>171</v>
      </c>
      <c r="C10" s="48">
        <v>0</v>
      </c>
      <c r="D10" s="48"/>
      <c r="E10" s="48"/>
      <c r="F10" s="48"/>
      <c r="G10" s="114"/>
    </row>
    <row r="11" spans="1:9" s="205" customFormat="1" ht="48" customHeight="1" x14ac:dyDescent="0.25">
      <c r="A11" s="114" t="s">
        <v>172</v>
      </c>
      <c r="B11" s="47" t="s">
        <v>173</v>
      </c>
      <c r="C11" s="48">
        <v>0</v>
      </c>
      <c r="D11" s="48"/>
      <c r="E11" s="48"/>
      <c r="F11" s="48"/>
      <c r="G11" s="114"/>
    </row>
    <row r="12" spans="1:9" s="205" customFormat="1" ht="48" customHeight="1" x14ac:dyDescent="0.25">
      <c r="A12" s="114" t="s">
        <v>174</v>
      </c>
      <c r="B12" s="47" t="s">
        <v>175</v>
      </c>
      <c r="C12" s="48">
        <v>0</v>
      </c>
      <c r="D12" s="48"/>
      <c r="E12" s="48"/>
      <c r="F12" s="48"/>
      <c r="G12" s="114"/>
    </row>
    <row r="13" spans="1:9" s="205" customFormat="1" ht="48" customHeight="1" x14ac:dyDescent="0.25">
      <c r="A13" s="114" t="s">
        <v>176</v>
      </c>
      <c r="B13" s="47" t="s">
        <v>177</v>
      </c>
      <c r="C13" s="48">
        <v>0</v>
      </c>
      <c r="D13" s="48"/>
      <c r="E13" s="48"/>
      <c r="F13" s="48"/>
      <c r="G13" s="114"/>
    </row>
    <row r="14" spans="1:9" s="205" customFormat="1" ht="48" customHeight="1" x14ac:dyDescent="0.25">
      <c r="A14" s="114" t="s">
        <v>178</v>
      </c>
      <c r="B14" s="47" t="s">
        <v>179</v>
      </c>
      <c r="C14" s="48">
        <v>0</v>
      </c>
      <c r="D14" s="48"/>
      <c r="E14" s="48"/>
      <c r="F14" s="48"/>
      <c r="G14" s="114"/>
    </row>
    <row r="15" spans="1:9" s="205" customFormat="1" ht="48" customHeight="1" x14ac:dyDescent="0.25">
      <c r="A15" s="114" t="s">
        <v>180</v>
      </c>
      <c r="B15" s="47" t="s">
        <v>181</v>
      </c>
      <c r="C15" s="48">
        <v>0</v>
      </c>
      <c r="D15" s="48"/>
      <c r="E15" s="48"/>
      <c r="F15" s="48"/>
      <c r="G15" s="114"/>
    </row>
    <row r="16" spans="1:9" s="205" customFormat="1" ht="48" customHeight="1" x14ac:dyDescent="0.25">
      <c r="A16" s="114" t="s">
        <v>182</v>
      </c>
      <c r="B16" s="47" t="s">
        <v>183</v>
      </c>
      <c r="C16" s="48">
        <v>0</v>
      </c>
      <c r="D16" s="48"/>
      <c r="E16" s="48"/>
      <c r="F16" s="48"/>
      <c r="G16" s="114"/>
    </row>
    <row r="17" spans="1:7" s="205" customFormat="1" ht="48" customHeight="1" x14ac:dyDescent="0.25">
      <c r="A17" s="114" t="s">
        <v>184</v>
      </c>
      <c r="B17" s="47" t="s">
        <v>185</v>
      </c>
      <c r="C17" s="48">
        <v>0</v>
      </c>
      <c r="D17" s="48"/>
      <c r="E17" s="48"/>
      <c r="F17" s="48"/>
      <c r="G17" s="114"/>
    </row>
    <row r="18" spans="1:7" s="205" customFormat="1" ht="48" customHeight="1" x14ac:dyDescent="0.25">
      <c r="A18" s="114" t="s">
        <v>186</v>
      </c>
      <c r="B18" s="47" t="s">
        <v>187</v>
      </c>
      <c r="C18" s="48">
        <v>0</v>
      </c>
      <c r="D18" s="48"/>
      <c r="E18" s="48"/>
      <c r="F18" s="48"/>
      <c r="G18" s="114"/>
    </row>
    <row r="19" spans="1:7" s="205" customFormat="1" ht="48" customHeight="1" x14ac:dyDescent="0.25">
      <c r="A19" s="114" t="s">
        <v>188</v>
      </c>
      <c r="B19" s="47" t="s">
        <v>189</v>
      </c>
      <c r="C19" s="48">
        <v>0</v>
      </c>
      <c r="D19" s="48"/>
      <c r="E19" s="48"/>
      <c r="F19" s="48"/>
      <c r="G19" s="114"/>
    </row>
    <row r="20" spans="1:7" s="205" customFormat="1" ht="48" customHeight="1" x14ac:dyDescent="0.25">
      <c r="A20" s="114" t="s">
        <v>190</v>
      </c>
      <c r="B20" s="47" t="s">
        <v>191</v>
      </c>
      <c r="C20" s="48">
        <v>0</v>
      </c>
      <c r="D20" s="48"/>
      <c r="E20" s="48"/>
      <c r="F20" s="114"/>
      <c r="G20" s="114"/>
    </row>
    <row r="21" spans="1:7" s="205" customFormat="1" ht="48" customHeight="1" x14ac:dyDescent="0.25">
      <c r="A21" s="114" t="s">
        <v>192</v>
      </c>
      <c r="B21" s="47" t="s">
        <v>193</v>
      </c>
      <c r="C21" s="48">
        <v>0</v>
      </c>
      <c r="D21" s="48"/>
      <c r="E21" s="48"/>
      <c r="F21" s="114"/>
      <c r="G21" s="114"/>
    </row>
    <row r="22" spans="1:7" ht="24.95" customHeight="1" x14ac:dyDescent="0.25">
      <c r="A22" s="41"/>
      <c r="B22" s="209" t="s">
        <v>6</v>
      </c>
      <c r="C22" s="63">
        <f>SUM(C9:C21)</f>
        <v>0</v>
      </c>
      <c r="D22" s="54"/>
      <c r="E22" s="54"/>
      <c r="F22" s="63">
        <f>SUM(F9:F21)</f>
        <v>0</v>
      </c>
      <c r="G22" s="41"/>
    </row>
    <row r="23" spans="1:7" x14ac:dyDescent="0.25">
      <c r="A23" s="105" t="s">
        <v>131</v>
      </c>
      <c r="B23" s="9"/>
      <c r="C23" s="7"/>
      <c r="D23" s="10"/>
      <c r="E23" s="10"/>
      <c r="F23" s="1"/>
      <c r="G23" s="1"/>
    </row>
    <row r="24" spans="1:7" x14ac:dyDescent="0.25">
      <c r="A24" s="1"/>
      <c r="B24" s="9"/>
      <c r="C24" s="7"/>
      <c r="D24" s="10"/>
      <c r="E24" s="10"/>
      <c r="F24" s="1"/>
      <c r="G24" s="1"/>
    </row>
    <row r="25" spans="1:7" x14ac:dyDescent="0.25">
      <c r="A25" s="105"/>
      <c r="B25" s="9"/>
      <c r="C25" s="7"/>
      <c r="D25" s="7"/>
      <c r="E25" s="7"/>
      <c r="F25" s="1"/>
      <c r="G25" s="1"/>
    </row>
    <row r="26" spans="1:7" x14ac:dyDescent="0.25">
      <c r="A26" s="105"/>
      <c r="B26" s="9"/>
      <c r="C26" s="7"/>
      <c r="D26" s="7"/>
      <c r="E26" s="7"/>
      <c r="F26" s="1"/>
      <c r="G26" s="1"/>
    </row>
    <row r="27" spans="1:7" x14ac:dyDescent="0.25">
      <c r="A27" s="105"/>
      <c r="B27" s="9"/>
      <c r="C27" s="7"/>
      <c r="D27" s="7"/>
      <c r="E27" s="7"/>
      <c r="F27" s="1"/>
      <c r="G27" s="1"/>
    </row>
    <row r="28" spans="1:7" x14ac:dyDescent="0.25">
      <c r="A28" s="105"/>
      <c r="B28" s="9"/>
      <c r="C28" s="7"/>
      <c r="D28" s="7"/>
      <c r="E28" s="7"/>
      <c r="F28" s="1"/>
      <c r="G28" s="1"/>
    </row>
    <row r="29" spans="1:7" x14ac:dyDescent="0.25">
      <c r="A29" s="105"/>
      <c r="B29" s="9"/>
      <c r="C29" s="7"/>
      <c r="D29" s="7"/>
      <c r="E29" s="7"/>
      <c r="F29" s="1"/>
      <c r="G29" s="1"/>
    </row>
    <row r="30" spans="1:7" x14ac:dyDescent="0.25">
      <c r="A30" s="105"/>
      <c r="B30" s="9"/>
      <c r="C30" s="7"/>
      <c r="D30" s="7"/>
      <c r="E30" s="7"/>
      <c r="F30" s="1"/>
      <c r="G30" s="1"/>
    </row>
    <row r="31" spans="1:7" x14ac:dyDescent="0.25">
      <c r="A31" s="1"/>
      <c r="B31" s="9"/>
      <c r="C31" s="7"/>
      <c r="D31" s="10"/>
      <c r="E31" s="10"/>
      <c r="F31" s="1"/>
      <c r="G31" s="1"/>
    </row>
    <row r="32" spans="1:7" x14ac:dyDescent="0.25">
      <c r="A32" s="1"/>
      <c r="B32" s="9"/>
      <c r="C32" s="7"/>
      <c r="D32" s="10"/>
      <c r="E32" s="10"/>
      <c r="F32" s="1"/>
      <c r="G32" s="1"/>
    </row>
    <row r="33" spans="1:7" x14ac:dyDescent="0.25">
      <c r="A33" s="1"/>
      <c r="B33" s="9"/>
      <c r="C33" s="7"/>
      <c r="D33" s="10"/>
      <c r="E33" s="10"/>
      <c r="F33" s="1"/>
      <c r="G33" s="1"/>
    </row>
    <row r="34" spans="1:7" x14ac:dyDescent="0.25">
      <c r="A34" s="1"/>
      <c r="B34" s="9"/>
      <c r="C34" s="7"/>
      <c r="D34" s="10"/>
      <c r="E34" s="10"/>
      <c r="F34" s="1"/>
      <c r="G34" s="1"/>
    </row>
    <row r="35" spans="1:7" x14ac:dyDescent="0.25">
      <c r="A35" s="1"/>
      <c r="B35" s="9"/>
      <c r="C35" s="7"/>
      <c r="D35" s="10"/>
      <c r="E35" s="10"/>
      <c r="F35" s="1"/>
      <c r="G35" s="1"/>
    </row>
    <row r="36" spans="1:7" x14ac:dyDescent="0.25">
      <c r="A36" s="1"/>
      <c r="B36" s="9"/>
      <c r="C36" s="7"/>
      <c r="D36" s="10"/>
      <c r="E36" s="10"/>
      <c r="F36" s="1"/>
      <c r="G36" s="1"/>
    </row>
    <row r="37" spans="1:7" x14ac:dyDescent="0.25">
      <c r="A37" s="1"/>
      <c r="B37" s="9"/>
      <c r="C37" s="7"/>
      <c r="D37" s="10"/>
      <c r="E37" s="10"/>
      <c r="F37" s="1"/>
      <c r="G37" s="1"/>
    </row>
    <row r="38" spans="1:7" x14ac:dyDescent="0.25">
      <c r="A38" s="1"/>
      <c r="B38" s="9"/>
      <c r="C38" s="7"/>
      <c r="D38" s="10"/>
      <c r="E38" s="10"/>
      <c r="F38" s="1"/>
      <c r="G38" s="1"/>
    </row>
    <row r="39" spans="1:7" x14ac:dyDescent="0.25">
      <c r="A39" s="1"/>
      <c r="B39" s="9"/>
      <c r="C39" s="7"/>
      <c r="D39" s="10"/>
      <c r="E39" s="10"/>
      <c r="F39" s="1"/>
      <c r="G39" s="1"/>
    </row>
    <row r="40" spans="1:7" x14ac:dyDescent="0.25">
      <c r="A40" s="1"/>
      <c r="B40" s="9"/>
      <c r="C40" s="7"/>
      <c r="D40" s="10"/>
      <c r="E40" s="10"/>
      <c r="F40" s="1"/>
      <c r="G40" s="1"/>
    </row>
    <row r="41" spans="1:7" x14ac:dyDescent="0.25">
      <c r="A41" s="1"/>
      <c r="B41" s="9"/>
      <c r="C41" s="7"/>
      <c r="D41" s="10"/>
      <c r="E41" s="10"/>
      <c r="F41" s="1"/>
      <c r="G41" s="1"/>
    </row>
    <row r="42" spans="1:7" x14ac:dyDescent="0.25">
      <c r="A42" s="1"/>
      <c r="B42" s="9"/>
      <c r="C42" s="7"/>
      <c r="D42" s="10"/>
      <c r="E42" s="10"/>
      <c r="F42" s="1"/>
      <c r="G42" s="1"/>
    </row>
  </sheetData>
  <protectedRanges>
    <protectedRange sqref="C7:D7 B9:D9 F22 B31:D42 B20:D24" name="Rango1_1"/>
    <protectedRange sqref="F9" name="Rango1_1_1"/>
    <protectedRange sqref="F10:F19 B10:D19" name="Rango1_1_2_1"/>
  </protectedRanges>
  <mergeCells count="11">
    <mergeCell ref="F8:G8"/>
    <mergeCell ref="A8:A9"/>
    <mergeCell ref="B8:B9"/>
    <mergeCell ref="C8:C9"/>
    <mergeCell ref="D8:D9"/>
    <mergeCell ref="E8:E9"/>
    <mergeCell ref="A3:G3"/>
    <mergeCell ref="A4:G4"/>
    <mergeCell ref="A5:G5"/>
    <mergeCell ref="A6:G6"/>
    <mergeCell ref="A2:G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90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zoomScale="80" zoomScaleNormal="80" workbookViewId="0">
      <selection activeCell="E28" sqref="E28"/>
    </sheetView>
  </sheetViews>
  <sheetFormatPr baseColWidth="10" defaultColWidth="11.42578125" defaultRowHeight="15" x14ac:dyDescent="0.25"/>
  <cols>
    <col min="1" max="1" width="15.5703125" style="4" customWidth="1"/>
    <col min="2" max="2" width="41.85546875" style="4" customWidth="1"/>
    <col min="3" max="3" width="20.28515625" style="4" customWidth="1"/>
    <col min="4" max="4" width="16.7109375" style="4" customWidth="1"/>
    <col min="5" max="5" width="19" style="4" customWidth="1"/>
    <col min="6" max="6" width="20.28515625" style="4" customWidth="1"/>
    <col min="7" max="16384" width="11.42578125" style="4"/>
  </cols>
  <sheetData>
    <row r="1" spans="1:6" x14ac:dyDescent="0.25">
      <c r="A1" s="92"/>
      <c r="B1" s="92"/>
      <c r="C1" s="92"/>
      <c r="D1" s="92"/>
      <c r="E1" s="92"/>
      <c r="F1" s="3" t="s">
        <v>62</v>
      </c>
    </row>
    <row r="2" spans="1:6" ht="32.25" customHeight="1" x14ac:dyDescent="0.25">
      <c r="A2" s="174" t="s">
        <v>133</v>
      </c>
      <c r="B2" s="174"/>
      <c r="C2" s="174"/>
      <c r="D2" s="174"/>
      <c r="E2" s="174"/>
      <c r="F2" s="174"/>
    </row>
    <row r="3" spans="1:6" ht="15.75" customHeight="1" x14ac:dyDescent="0.25">
      <c r="A3" s="176" t="s">
        <v>9</v>
      </c>
      <c r="B3" s="176"/>
      <c r="C3" s="176"/>
      <c r="D3" s="176"/>
      <c r="E3" s="176"/>
      <c r="F3" s="176"/>
    </row>
    <row r="4" spans="1:6" x14ac:dyDescent="0.25">
      <c r="A4" s="176" t="s">
        <v>10</v>
      </c>
      <c r="B4" s="176"/>
      <c r="C4" s="176"/>
      <c r="D4" s="176"/>
      <c r="E4" s="176"/>
      <c r="F4" s="176"/>
    </row>
    <row r="5" spans="1:6" x14ac:dyDescent="0.25">
      <c r="A5" s="173" t="s">
        <v>55</v>
      </c>
      <c r="B5" s="173"/>
      <c r="C5" s="173"/>
      <c r="D5" s="173"/>
      <c r="E5" s="173"/>
      <c r="F5" s="173"/>
    </row>
    <row r="6" spans="1:6" x14ac:dyDescent="0.25">
      <c r="A6" s="173" t="s">
        <v>156</v>
      </c>
      <c r="B6" s="173"/>
      <c r="C6" s="173"/>
      <c r="D6" s="173"/>
      <c r="E6" s="173"/>
      <c r="F6" s="173"/>
    </row>
    <row r="7" spans="1:6" x14ac:dyDescent="0.25">
      <c r="A7" s="172" t="s">
        <v>61</v>
      </c>
      <c r="B7" s="172"/>
      <c r="C7" s="68"/>
      <c r="D7" s="50"/>
      <c r="E7" s="50"/>
      <c r="F7" s="50"/>
    </row>
    <row r="8" spans="1:6" ht="21.75" customHeight="1" x14ac:dyDescent="0.25">
      <c r="A8" s="99" t="s">
        <v>12</v>
      </c>
      <c r="B8" s="98" t="s">
        <v>13</v>
      </c>
      <c r="C8" s="100" t="s">
        <v>14</v>
      </c>
      <c r="D8" s="100" t="s">
        <v>15</v>
      </c>
      <c r="E8" s="100" t="s">
        <v>57</v>
      </c>
      <c r="F8" s="100" t="s">
        <v>28</v>
      </c>
    </row>
    <row r="9" spans="1:6" x14ac:dyDescent="0.25">
      <c r="A9" s="127" t="s">
        <v>194</v>
      </c>
      <c r="B9" s="127" t="s">
        <v>195</v>
      </c>
      <c r="C9" s="54"/>
      <c r="D9" s="128">
        <v>0</v>
      </c>
      <c r="E9" s="54"/>
      <c r="F9" s="54"/>
    </row>
    <row r="10" spans="1:6" x14ac:dyDescent="0.25">
      <c r="A10" s="129" t="s">
        <v>196</v>
      </c>
      <c r="B10" s="129" t="s">
        <v>197</v>
      </c>
      <c r="C10" s="54"/>
      <c r="D10" s="130">
        <v>0</v>
      </c>
      <c r="E10" s="54"/>
      <c r="F10" s="54"/>
    </row>
    <row r="11" spans="1:6" x14ac:dyDescent="0.25">
      <c r="A11" s="129" t="s">
        <v>198</v>
      </c>
      <c r="B11" s="129" t="s">
        <v>199</v>
      </c>
      <c r="C11" s="54"/>
      <c r="D11" s="130">
        <v>0</v>
      </c>
      <c r="E11" s="54"/>
      <c r="F11" s="54"/>
    </row>
    <row r="12" spans="1:6" x14ac:dyDescent="0.25">
      <c r="A12" s="129" t="s">
        <v>200</v>
      </c>
      <c r="B12" s="129" t="s">
        <v>201</v>
      </c>
      <c r="C12" s="54"/>
      <c r="D12" s="130">
        <v>0</v>
      </c>
      <c r="E12" s="54"/>
      <c r="F12" s="54"/>
    </row>
    <row r="13" spans="1:6" x14ac:dyDescent="0.25">
      <c r="A13" s="127" t="s">
        <v>202</v>
      </c>
      <c r="B13" s="127" t="s">
        <v>203</v>
      </c>
      <c r="C13" s="54"/>
      <c r="D13" s="128">
        <v>0</v>
      </c>
      <c r="E13" s="54"/>
      <c r="F13" s="54"/>
    </row>
    <row r="14" spans="1:6" x14ac:dyDescent="0.25">
      <c r="A14" s="129" t="s">
        <v>204</v>
      </c>
      <c r="B14" s="129" t="s">
        <v>205</v>
      </c>
      <c r="C14" s="54"/>
      <c r="D14" s="130">
        <v>0</v>
      </c>
      <c r="E14" s="54"/>
      <c r="F14" s="54"/>
    </row>
    <row r="15" spans="1:6" x14ac:dyDescent="0.25">
      <c r="A15" s="129" t="s">
        <v>206</v>
      </c>
      <c r="B15" s="129" t="s">
        <v>207</v>
      </c>
      <c r="C15" s="54"/>
      <c r="D15" s="130">
        <v>0</v>
      </c>
      <c r="E15" s="54"/>
      <c r="F15" s="54"/>
    </row>
    <row r="16" spans="1:6" x14ac:dyDescent="0.25">
      <c r="A16" s="129" t="s">
        <v>208</v>
      </c>
      <c r="B16" s="129" t="s">
        <v>209</v>
      </c>
      <c r="C16" s="54"/>
      <c r="D16" s="130">
        <v>0</v>
      </c>
      <c r="E16" s="54"/>
      <c r="F16" s="54"/>
    </row>
    <row r="17" spans="1:7" x14ac:dyDescent="0.25">
      <c r="A17" s="127" t="s">
        <v>210</v>
      </c>
      <c r="B17" s="127" t="s">
        <v>211</v>
      </c>
      <c r="C17" s="54"/>
      <c r="D17" s="128">
        <v>0</v>
      </c>
      <c r="E17" s="54"/>
      <c r="F17" s="54"/>
    </row>
    <row r="18" spans="1:7" x14ac:dyDescent="0.25">
      <c r="A18" s="129" t="s">
        <v>212</v>
      </c>
      <c r="B18" s="129" t="s">
        <v>213</v>
      </c>
      <c r="C18" s="54"/>
      <c r="D18" s="130">
        <v>0</v>
      </c>
      <c r="E18" s="54"/>
      <c r="F18" s="54"/>
    </row>
    <row r="19" spans="1:7" x14ac:dyDescent="0.25">
      <c r="A19" s="129" t="s">
        <v>214</v>
      </c>
      <c r="B19" s="129" t="s">
        <v>215</v>
      </c>
      <c r="C19" s="54"/>
      <c r="D19" s="130">
        <v>0</v>
      </c>
      <c r="E19" s="54"/>
      <c r="F19" s="54"/>
    </row>
    <row r="20" spans="1:7" x14ac:dyDescent="0.25">
      <c r="A20" s="129" t="s">
        <v>216</v>
      </c>
      <c r="B20" s="129" t="s">
        <v>217</v>
      </c>
      <c r="C20" s="54"/>
      <c r="D20" s="130">
        <v>0</v>
      </c>
      <c r="E20" s="54"/>
      <c r="F20" s="54"/>
    </row>
    <row r="21" spans="1:7" x14ac:dyDescent="0.25">
      <c r="A21" s="41"/>
      <c r="B21" s="42"/>
      <c r="C21" s="54"/>
      <c r="D21" s="48"/>
      <c r="E21" s="54"/>
      <c r="F21" s="54"/>
    </row>
    <row r="22" spans="1:7" x14ac:dyDescent="0.25">
      <c r="A22" s="41"/>
      <c r="B22" s="42"/>
      <c r="C22" s="54"/>
      <c r="D22" s="48"/>
      <c r="E22" s="54"/>
      <c r="F22" s="54"/>
    </row>
    <row r="23" spans="1:7" x14ac:dyDescent="0.25">
      <c r="A23" s="41"/>
      <c r="B23" s="42"/>
      <c r="C23" s="54"/>
      <c r="D23" s="48"/>
      <c r="E23" s="54"/>
      <c r="F23" s="54"/>
    </row>
    <row r="24" spans="1:7" x14ac:dyDescent="0.25">
      <c r="A24" s="41"/>
      <c r="B24" s="55" t="s">
        <v>6</v>
      </c>
      <c r="C24" s="54"/>
      <c r="D24" s="48">
        <f>SUM(D21:D23)</f>
        <v>0</v>
      </c>
      <c r="E24" s="54"/>
      <c r="F24" s="54"/>
    </row>
    <row r="25" spans="1:7" x14ac:dyDescent="0.25">
      <c r="A25" s="46" t="s">
        <v>152</v>
      </c>
      <c r="B25" s="69"/>
      <c r="C25" s="71"/>
      <c r="D25" s="70"/>
      <c r="E25" s="71"/>
      <c r="F25" s="71"/>
    </row>
    <row r="26" spans="1:7" x14ac:dyDescent="0.25">
      <c r="A26" s="46"/>
      <c r="B26" s="69"/>
      <c r="C26" s="71"/>
      <c r="D26" s="70"/>
      <c r="E26" s="71"/>
      <c r="F26" s="71"/>
    </row>
    <row r="27" spans="1:7" x14ac:dyDescent="0.25">
      <c r="A27" s="105" t="s">
        <v>131</v>
      </c>
      <c r="B27" s="69"/>
      <c r="C27" s="71"/>
      <c r="D27" s="70"/>
      <c r="E27" s="71"/>
      <c r="F27" s="71"/>
    </row>
    <row r="28" spans="1:7" x14ac:dyDescent="0.25">
      <c r="A28" s="46"/>
      <c r="B28" s="69"/>
      <c r="C28" s="69"/>
      <c r="D28" s="70"/>
      <c r="E28" s="71"/>
      <c r="F28" s="71"/>
    </row>
    <row r="29" spans="1:7" x14ac:dyDescent="0.25">
      <c r="A29" s="46"/>
      <c r="B29" s="69"/>
      <c r="C29" s="69"/>
      <c r="D29" s="70"/>
      <c r="E29" s="71"/>
      <c r="F29" s="71"/>
    </row>
    <row r="30" spans="1:7" x14ac:dyDescent="0.25">
      <c r="A30" s="105"/>
      <c r="B30" s="9"/>
      <c r="C30" s="7"/>
      <c r="D30" s="7"/>
      <c r="E30" s="7"/>
      <c r="F30" s="1"/>
      <c r="G30" s="1"/>
    </row>
    <row r="31" spans="1:7" x14ac:dyDescent="0.25">
      <c r="A31" s="105"/>
      <c r="B31" s="9"/>
      <c r="C31" s="7"/>
      <c r="D31" s="7"/>
      <c r="E31" s="7"/>
      <c r="F31" s="1"/>
      <c r="G31" s="1"/>
    </row>
    <row r="32" spans="1:7" x14ac:dyDescent="0.25">
      <c r="A32" s="105"/>
      <c r="B32" s="9"/>
      <c r="C32" s="7"/>
      <c r="D32" s="7"/>
      <c r="E32" s="7"/>
      <c r="F32" s="1"/>
      <c r="G32" s="1"/>
    </row>
    <row r="33" spans="1:7" x14ac:dyDescent="0.25">
      <c r="A33" s="105"/>
      <c r="B33" s="9"/>
      <c r="C33" s="7"/>
      <c r="D33" s="7"/>
      <c r="E33" s="7"/>
      <c r="F33" s="1"/>
      <c r="G33" s="1"/>
    </row>
    <row r="34" spans="1:7" x14ac:dyDescent="0.25">
      <c r="A34" s="105"/>
      <c r="B34" s="9"/>
      <c r="C34" s="7"/>
      <c r="D34" s="7"/>
      <c r="E34" s="7"/>
      <c r="F34" s="1"/>
      <c r="G34" s="1"/>
    </row>
    <row r="35" spans="1:7" x14ac:dyDescent="0.25">
      <c r="A35" s="105"/>
      <c r="B35" s="9"/>
      <c r="C35" s="7"/>
      <c r="D35" s="7"/>
      <c r="E35" s="7"/>
      <c r="F35" s="1"/>
      <c r="G35" s="1"/>
    </row>
    <row r="36" spans="1:7" x14ac:dyDescent="0.25">
      <c r="A36" s="105"/>
      <c r="B36" s="9"/>
      <c r="C36" s="7"/>
      <c r="D36" s="7"/>
      <c r="E36" s="7"/>
      <c r="F36" s="1"/>
      <c r="G36" s="1"/>
    </row>
    <row r="37" spans="1:7" x14ac:dyDescent="0.25">
      <c r="A37" s="105"/>
      <c r="B37" s="9"/>
      <c r="C37" s="7"/>
      <c r="D37" s="7"/>
      <c r="E37" s="7"/>
      <c r="F37" s="1"/>
      <c r="G37" s="1"/>
    </row>
    <row r="38" spans="1:7" x14ac:dyDescent="0.25">
      <c r="A38" s="105"/>
      <c r="B38" s="9"/>
      <c r="C38" s="7"/>
      <c r="D38" s="7"/>
      <c r="E38" s="7"/>
      <c r="F38" s="1"/>
      <c r="G38" s="1"/>
    </row>
    <row r="39" spans="1:7" x14ac:dyDescent="0.25">
      <c r="A39" s="105"/>
      <c r="B39" s="9"/>
      <c r="C39" s="7"/>
      <c r="D39" s="7"/>
      <c r="E39" s="7"/>
      <c r="F39" s="1"/>
      <c r="G39" s="1"/>
    </row>
    <row r="40" spans="1:7" x14ac:dyDescent="0.25">
      <c r="A40" s="105"/>
      <c r="B40" s="9"/>
      <c r="C40" s="7"/>
      <c r="D40" s="7"/>
      <c r="E40" s="7"/>
      <c r="F40" s="1"/>
      <c r="G40" s="1"/>
    </row>
    <row r="41" spans="1:7" x14ac:dyDescent="0.25">
      <c r="A41" s="105"/>
      <c r="B41" s="9"/>
      <c r="C41" s="7"/>
      <c r="D41" s="7"/>
      <c r="E41" s="7"/>
      <c r="F41" s="1"/>
      <c r="G41" s="1"/>
    </row>
    <row r="42" spans="1:7" x14ac:dyDescent="0.25">
      <c r="A42" s="105"/>
      <c r="B42" s="9"/>
      <c r="C42" s="7"/>
      <c r="D42" s="7"/>
      <c r="E42" s="7"/>
      <c r="F42" s="1"/>
      <c r="G42" s="1"/>
    </row>
    <row r="43" spans="1:7" x14ac:dyDescent="0.25">
      <c r="A43" s="105"/>
      <c r="B43" s="9"/>
      <c r="C43" s="7"/>
      <c r="D43" s="7"/>
      <c r="E43" s="7"/>
      <c r="F43" s="1"/>
      <c r="G43" s="1"/>
    </row>
    <row r="44" spans="1:7" x14ac:dyDescent="0.25">
      <c r="A44" s="105"/>
      <c r="B44" s="9"/>
      <c r="C44" s="7"/>
      <c r="D44" s="7"/>
      <c r="E44" s="7"/>
      <c r="F44" s="1"/>
      <c r="G44" s="1"/>
    </row>
    <row r="45" spans="1:7" x14ac:dyDescent="0.25">
      <c r="A45" s="105"/>
      <c r="B45" s="9"/>
      <c r="C45" s="7"/>
      <c r="D45" s="7"/>
      <c r="E45" s="7"/>
      <c r="F45" s="1"/>
      <c r="G45" s="1"/>
    </row>
    <row r="46" spans="1:7" x14ac:dyDescent="0.25">
      <c r="A46" s="105"/>
      <c r="B46" s="9"/>
      <c r="C46" s="7"/>
      <c r="D46" s="7"/>
      <c r="E46" s="7"/>
      <c r="F46" s="1"/>
      <c r="G46" s="1"/>
    </row>
    <row r="47" spans="1:7" x14ac:dyDescent="0.25">
      <c r="A47" s="105"/>
      <c r="B47" s="9"/>
      <c r="C47" s="7"/>
      <c r="D47" s="7"/>
      <c r="E47" s="7"/>
      <c r="F47" s="1"/>
      <c r="G47" s="1"/>
    </row>
    <row r="48" spans="1:7" x14ac:dyDescent="0.25">
      <c r="A48" s="105"/>
      <c r="B48" s="9"/>
      <c r="C48" s="7"/>
      <c r="D48" s="7"/>
      <c r="E48" s="7"/>
      <c r="F48" s="1"/>
      <c r="G48" s="1"/>
    </row>
    <row r="49" spans="1:7" x14ac:dyDescent="0.25">
      <c r="A49" s="105"/>
      <c r="B49" s="9"/>
      <c r="C49" s="7"/>
      <c r="D49" s="7"/>
      <c r="E49" s="7"/>
      <c r="F49" s="1"/>
      <c r="G49" s="1"/>
    </row>
    <row r="50" spans="1:7" x14ac:dyDescent="0.25">
      <c r="A50" s="105"/>
      <c r="B50" s="9"/>
      <c r="C50" s="7"/>
      <c r="D50" s="7"/>
      <c r="E50" s="7"/>
      <c r="F50" s="1"/>
      <c r="G50" s="1"/>
    </row>
    <row r="51" spans="1:7" x14ac:dyDescent="0.25">
      <c r="A51" s="105"/>
      <c r="B51" s="9"/>
      <c r="C51" s="7"/>
      <c r="D51" s="7"/>
      <c r="E51" s="7"/>
      <c r="F51" s="1"/>
      <c r="G51" s="1"/>
    </row>
    <row r="52" spans="1:7" x14ac:dyDescent="0.25">
      <c r="A52" s="105"/>
      <c r="B52" s="9"/>
      <c r="C52" s="7"/>
      <c r="D52" s="7"/>
      <c r="E52" s="7"/>
      <c r="F52" s="1"/>
      <c r="G52" s="1"/>
    </row>
    <row r="53" spans="1:7" x14ac:dyDescent="0.25">
      <c r="A53" s="105"/>
      <c r="B53" s="9"/>
      <c r="C53" s="7"/>
      <c r="D53" s="7"/>
      <c r="E53" s="7"/>
      <c r="F53" s="1"/>
      <c r="G53" s="1"/>
    </row>
    <row r="54" spans="1:7" x14ac:dyDescent="0.25">
      <c r="A54" s="1"/>
      <c r="B54" s="9"/>
      <c r="C54" s="9"/>
      <c r="D54" s="7"/>
      <c r="E54" s="10"/>
      <c r="F54" s="10"/>
    </row>
  </sheetData>
  <protectedRanges>
    <protectedRange sqref="B21:E29 B54:E54" name="Rango1_1"/>
    <protectedRange sqref="B9:E20" name="Rango1_1_1"/>
  </protectedRanges>
  <mergeCells count="6">
    <mergeCell ref="A2:F2"/>
    <mergeCell ref="A3:F3"/>
    <mergeCell ref="A4:F4"/>
    <mergeCell ref="A5:F5"/>
    <mergeCell ref="A7:B7"/>
    <mergeCell ref="A6:F6"/>
  </mergeCells>
  <printOptions horizontalCentered="1" verticalCentered="1"/>
  <pageMargins left="0.31496062992125984" right="0.31496062992125984" top="0.35433070866141736" bottom="0.35433070866141736" header="0" footer="0"/>
  <pageSetup scale="8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IC-8</vt:lpstr>
      <vt:lpstr>IC-9</vt:lpstr>
      <vt:lpstr>IC-10</vt:lpstr>
      <vt:lpstr>IC-11</vt:lpstr>
      <vt:lpstr>IC-12</vt:lpstr>
      <vt:lpstr>IC-13</vt:lpstr>
      <vt:lpstr>IC-14</vt:lpstr>
      <vt:lpstr>IC-15</vt:lpstr>
      <vt:lpstr>IC-16</vt:lpstr>
      <vt:lpstr>IC-17</vt:lpstr>
      <vt:lpstr>IC-18</vt:lpstr>
      <vt:lpstr>IC-19</vt:lpstr>
      <vt:lpstr>IC-20</vt:lpstr>
      <vt:lpstr>IC-21</vt:lpstr>
      <vt:lpstr>IC-22</vt:lpstr>
      <vt:lpstr>IC-23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Finanzas</cp:lastModifiedBy>
  <cp:lastPrinted>2024-03-01T15:38:29Z</cp:lastPrinted>
  <dcterms:created xsi:type="dcterms:W3CDTF">2018-10-31T19:27:45Z</dcterms:created>
  <dcterms:modified xsi:type="dcterms:W3CDTF">2024-03-01T15:48:11Z</dcterms:modified>
</cp:coreProperties>
</file>