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'Hoja1'!$A$1:$K$49</definedName>
  </definedNames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<sst xmlns="http://schemas.openxmlformats.org/spreadsheetml/2006/main" count="41" uniqueCount="40">
  <si>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</si>
  <si>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</si>
  <si>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</si>
  <si>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</si>
  <si>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</si>
  <si>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</si>
  <si>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</si>
  <si>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</si>
  <si>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</si>
  <si>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</si>
  <si>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</si>
  <si>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</si>
  <si>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</si>
  <si>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</si>
  <si>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</si>
  <si>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</si>
  <si>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</si>
  <si>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</si>
  <si>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</si>
  <si>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</si>
  <si>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</si>
  <si>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</si>
  <si>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</si>
  <si>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</si>
  <si>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</si>
  <si>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</si>
  <si>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</si>
  <si>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</si>
  <si>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</si>
  <si>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</si>
  <si>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</si>
  <si>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</si>
  <si>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</si>
  <si>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31 de Marzo de 2021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</si>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</sst>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showGridLines="0" tabSelected="1" zoomScalePageLayoutView="0" workbookViewId="0" topLeftCell="A1">
      <selection activeCell="D5" sqref="D5:H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6.7109375" style="0" customWidth="1"/>
    <col min="5" max="5" width="18.28125" style="0" customWidth="1"/>
    <col min="6" max="6" width="18.7109375" style="0" customWidth="1"/>
    <col min="7" max="7" width="17.421875" style="0" customWidth="1"/>
    <col min="8" max="8" width="18.00390625" style="0" customWidth="1"/>
    <col min="9" max="9" width="18.710937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/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62" t="s">
        <v>32</v>
      </c>
      <c r="D4" s="62"/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33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412941.84</v>
      </c>
      <c r="F16" s="23">
        <f>SUM(F18:F24)</f>
        <v>8302851.73</v>
      </c>
      <c r="G16" s="23">
        <f>SUM(G18:G24)</f>
        <v>7097572.4</v>
      </c>
      <c r="H16" s="23">
        <f>SUM(H18:H24)</f>
        <v>1618221.17</v>
      </c>
      <c r="I16" s="23">
        <f>SUM(I18:I24)</f>
        <v>1205279.3299999998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412941.84</v>
      </c>
      <c r="F18" s="28">
        <v>4216491.66</v>
      </c>
      <c r="G18" s="28">
        <v>3011212.33</v>
      </c>
      <c r="H18" s="29">
        <f>E18+F18-G18</f>
        <v>1618221.17</v>
      </c>
      <c r="I18" s="29">
        <f>H18-E18</f>
        <v>1205279.3299999998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0</v>
      </c>
      <c r="F19" s="28">
        <v>4086360.07</v>
      </c>
      <c r="G19" s="28">
        <v>4086360.07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660506.6099999999</v>
      </c>
      <c r="F26" s="23">
        <f>SUM(F28:F36)</f>
        <v>0</v>
      </c>
      <c r="G26" s="23">
        <f>SUM(G28:G36)</f>
        <v>0</v>
      </c>
      <c r="H26" s="23">
        <f>SUM(H28:H36)</f>
        <v>660506.6099999999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77337.44</v>
      </c>
      <c r="F29" s="28">
        <v>0</v>
      </c>
      <c r="G29" s="28">
        <v>0</v>
      </c>
      <c r="H29" s="29">
        <f aca="true" t="shared" si="2" ref="H29:H36">E29+F29-G29</f>
        <v>77337.44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2798157.08</v>
      </c>
      <c r="F31" s="28">
        <v>0</v>
      </c>
      <c r="G31" s="28">
        <v>0</v>
      </c>
      <c r="H31" s="29">
        <f t="shared" si="2"/>
        <v>2798157.08</v>
      </c>
      <c r="I31" s="29">
        <f t="shared" si="3"/>
        <v>0</v>
      </c>
      <c r="J31" s="27"/>
    </row>
    <row r="32" spans="2:10" ht="15">
      <c r="B32" s="25"/>
      <c r="C32" s="50" t="s">
        <v>25</v>
      </c>
      <c r="D32" s="50"/>
      <c r="E32" s="28">
        <v>234377.65</v>
      </c>
      <c r="F32" s="28">
        <v>0</v>
      </c>
      <c r="G32" s="28">
        <v>0</v>
      </c>
      <c r="H32" s="29">
        <f t="shared" si="2"/>
        <v>234377.65</v>
      </c>
      <c r="I32" s="29">
        <f t="shared" si="3"/>
        <v>0</v>
      </c>
      <c r="J32" s="27"/>
    </row>
    <row r="33" spans="2:10" ht="15">
      <c r="B33" s="25"/>
      <c r="C33" s="50" t="s">
        <v>26</v>
      </c>
      <c r="D33" s="50"/>
      <c r="E33" s="28">
        <v>-2449365.56</v>
      </c>
      <c r="F33" s="28">
        <v>0</v>
      </c>
      <c r="G33" s="28">
        <v>0</v>
      </c>
      <c r="H33" s="29">
        <f t="shared" si="2"/>
        <v>-2449365.56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1073448.45</v>
      </c>
      <c r="F38" s="23">
        <f>F16+F26</f>
        <v>8302851.73</v>
      </c>
      <c r="G38" s="23">
        <f>G16+G26</f>
        <v>7097572.4</v>
      </c>
      <c r="H38" s="23">
        <f>H16+H26</f>
        <v>2278727.78</v>
      </c>
      <c r="I38" s="23">
        <f>I16+I26</f>
        <v>1205279.3299999998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34</v>
      </c>
      <c r="D44" s="48"/>
      <c r="E44" s="39"/>
      <c r="F44" s="48" t="s">
        <v>36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3"/>
      <c r="E47" s="42"/>
      <c r="F47" s="74" t="s">
        <v>38</v>
      </c>
      <c r="G47" s="75"/>
      <c r="H47" s="75"/>
      <c r="I47" s="75"/>
    </row>
    <row r="48" spans="3:9" s="45" customFormat="1" ht="15" customHeight="1">
      <c r="C48" s="70"/>
      <c r="D48" s="71"/>
      <c r="E48" s="46"/>
      <c r="F48" s="70" t="s">
        <v>39</v>
      </c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C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2021-04-26T16:27:01Z</cp:lastPrinted>
  <dcterms:created xsi:type="dcterms:W3CDTF">2014-09-29T18:59:31Z</dcterms:created>
  <dcterms:modified xsi:type="dcterms:W3CDTF">2021-04-26T16:27:14Z</dcterms:modified>
  <cp:category/>
  <cp:version/>
  <cp:contentType/>
  <cp:contentStatus/>
</cp:coreProperties>
</file>