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<sst xmlns="http://schemas.openxmlformats.org/spreadsheetml/2006/main" count="127" uniqueCount="124">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</sst>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1581357.42</v>
      </c>
      <c r="D9" s="9">
        <f>SUM(D10:D16)</f>
        <v>286680.72</v>
      </c>
      <c r="E9" s="11" t="s">
        <v>8</v>
      </c>
      <c r="F9" s="9">
        <f>SUM(F10:F18)</f>
        <v>439462.88</v>
      </c>
      <c r="G9" s="9">
        <f>SUM(G10:G18)</f>
        <v>286995.89999999997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316676.81</v>
      </c>
      <c r="G10" s="9">
        <v>3991.99</v>
      </c>
    </row>
    <row r="11" spans="2:7" ht="12.75">
      <c r="B11" s="12" t="s">
        <v>11</v>
      </c>
      <c r="C11" s="9">
        <v>1581357.42</v>
      </c>
      <c r="D11" s="9">
        <v>286680.72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122786.07</v>
      </c>
      <c r="G16" s="9">
        <v>283003.91</v>
      </c>
    </row>
    <row r="17" spans="2:7" ht="12.75">
      <c r="B17" s="10" t="s">
        <v>23</v>
      </c>
      <c r="C17" s="9">
        <f>SUM(C18:C24)</f>
        <v>12369.73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9369.73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3000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1593727.15</v>
      </c>
      <c r="D47" s="9">
        <f>D9+D17+D25+D31+D37+D38+D41</f>
        <v>286680.72</v>
      </c>
      <c r="E47" s="8" t="s">
        <v>82</v>
      </c>
      <c r="F47" s="9">
        <f>F9+F19+F23+F26+F27+F31+F38+F42</f>
        <v>439462.88</v>
      </c>
      <c r="G47" s="9">
        <f>G9+G19+G23+G26+G27+G31+G38+G42</f>
        <v>286995.89999999997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77339.69</v>
      </c>
      <c r="D51" s="9">
        <v>77339.69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2656432.08</v>
      </c>
      <c r="D53" s="9">
        <v>2656432.08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177537.65</v>
      </c>
      <c r="D54" s="9">
        <v>164937.65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-2330620.77</v>
      </c>
      <c r="D55" s="9">
        <v>-2330620.77</v>
      </c>
      <c r="E55" s="11" t="s">
        <v>96</v>
      </c>
      <c r="F55" s="9">
        <v>829881.5</v>
      </c>
      <c r="G55" s="9">
        <v>829881.5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829881.5</v>
      </c>
      <c r="G57" s="9">
        <f>SUM(G50:G55)</f>
        <v>829881.5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1269344.38</v>
      </c>
      <c r="G59" s="9">
        <f>G47+G57</f>
        <v>1116877.4</v>
      </c>
    </row>
    <row r="60" spans="2:7" ht="25.5">
      <c r="B60" s="6" t="s">
        <v>102</v>
      </c>
      <c r="C60" s="9">
        <f>SUM(C50:C58)</f>
        <v>580688.6499999999</v>
      </c>
      <c r="D60" s="9">
        <f>SUM(D50:D58)</f>
        <v>568088.6499999999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2174415.8</v>
      </c>
      <c r="D62" s="9">
        <f>D47+D60</f>
        <v>854769.3699999999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905071.4199999999</v>
      </c>
      <c r="G68" s="9">
        <f>SUM(G69:G73)</f>
        <v>-262108.03000000003</v>
      </c>
    </row>
    <row r="69" spans="2:7" ht="12.75">
      <c r="B69" s="10"/>
      <c r="C69" s="9"/>
      <c r="D69" s="9"/>
      <c r="E69" s="11" t="s">
        <v>110</v>
      </c>
      <c r="F69" s="9">
        <v>1167179.45</v>
      </c>
      <c r="G69" s="9">
        <v>365344.97</v>
      </c>
    </row>
    <row r="70" spans="2:7" ht="12.75">
      <c r="B70" s="10"/>
      <c r="C70" s="9"/>
      <c r="D70" s="9"/>
      <c r="E70" s="11" t="s">
        <v>111</v>
      </c>
      <c r="F70" s="9">
        <v>-262109.03</v>
      </c>
      <c r="G70" s="9">
        <v>-627454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905071.4199999999</v>
      </c>
      <c r="G79" s="9">
        <f>G63+G68+G75</f>
        <v>-262108.03000000003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2174415.8</v>
      </c>
      <c r="G81" s="9">
        <f>G59+G79</f>
        <v>854769.3699999999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2016-12-20T19:33:34Z</cp:lastPrinted>
  <dcterms:created xsi:type="dcterms:W3CDTF">2016-10-11T18:36:49Z</dcterms:created>
  <dcterms:modified xsi:type="dcterms:W3CDTF">2020-10-15T19:24:02Z</dcterms:modified>
  <cp:category/>
  <cp:version/>
  <cp:contentType/>
  <cp:contentStatus/>
</cp:coreProperties>
</file>