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<sst xmlns="http://schemas.openxmlformats.org/spreadsheetml/2006/main" count="43" uniqueCount="42">
  <si>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</si>
  <si>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</si>
  <si>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</si>
  <si>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</si>
  <si>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</si>
  <si>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</si>
  <si>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</si>
  <si>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</si>
  <si>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</si>
  <si>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</si>
  <si>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</si>
  <si>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</si>
  <si>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</si>
  <si>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</si>
  <si>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</si>
  <si>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</si>
  <si>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</si>
  <si>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</si>
  <si>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</si>
  <si>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</si>
  <si>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</si>
  <si>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</si>
  <si>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</si>
  <si>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</si>
  <si>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</si>
  <si>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</si>
  <si>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</si>
  <si>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</si>
  <si>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</si>
  <si>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</si>
  <si>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</si>
  <si>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</si>
  <si>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</si>
  <si>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Junio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</si>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</sst>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/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32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33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196260.5</v>
      </c>
      <c r="F16" s="23">
        <f>SUM(F18:F24)</f>
        <v>14084740.3</v>
      </c>
      <c r="G16" s="23">
        <f>SUM(G18:G24)</f>
        <v>13970432.09</v>
      </c>
      <c r="H16" s="23">
        <f>SUM(H18:H24)</f>
        <v>310568.70999999903</v>
      </c>
      <c r="I16" s="23">
        <f>SUM(I18:I24)</f>
        <v>114308.20999999903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196260.5</v>
      </c>
      <c r="F18" s="28">
        <v>7245738.77</v>
      </c>
      <c r="G18" s="28">
        <v>7136361.44</v>
      </c>
      <c r="H18" s="29">
        <f>E18+F18-G18</f>
        <v>305637.82999999914</v>
      </c>
      <c r="I18" s="29">
        <f>H18-E18</f>
        <v>109377.32999999914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0</v>
      </c>
      <c r="F19" s="28">
        <v>6839001.53</v>
      </c>
      <c r="G19" s="28">
        <v>6834070.65</v>
      </c>
      <c r="H19" s="29">
        <f aca="true" t="shared" si="0" ref="H19:H24">E19+F19-G19</f>
        <v>4930.879999999888</v>
      </c>
      <c r="I19" s="29">
        <f aca="true" t="shared" si="1" ref="I19:I24">H19-E19</f>
        <v>4930.879999999888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430827.43999999994</v>
      </c>
      <c r="F26" s="23">
        <f>SUM(F28:F36)</f>
        <v>262425.6</v>
      </c>
      <c r="G26" s="23">
        <f>SUM(G28:G36)</f>
        <v>0</v>
      </c>
      <c r="H26" s="23">
        <f>SUM(H28:H36)</f>
        <v>693253.04</v>
      </c>
      <c r="I26" s="23">
        <f>SUM(I28:I36)</f>
        <v>262425.6000000001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77339.69</v>
      </c>
      <c r="F29" s="28">
        <v>0</v>
      </c>
      <c r="G29" s="28">
        <v>0</v>
      </c>
      <c r="H29" s="29">
        <f aca="true" t="shared" si="2" ref="H29:H36">E29+F29-G29</f>
        <v>77339.69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6" t="s">
        <v>24</v>
      </c>
      <c r="D31" s="46"/>
      <c r="E31" s="28">
        <v>2365536.04</v>
      </c>
      <c r="F31" s="28">
        <v>262425.6</v>
      </c>
      <c r="G31" s="28">
        <v>0</v>
      </c>
      <c r="H31" s="29">
        <f t="shared" si="2"/>
        <v>2627961.64</v>
      </c>
      <c r="I31" s="29">
        <f t="shared" si="3"/>
        <v>262425.6000000001</v>
      </c>
      <c r="J31" s="27"/>
    </row>
    <row r="32" spans="2:10" ht="15">
      <c r="B32" s="25"/>
      <c r="C32" s="46" t="s">
        <v>25</v>
      </c>
      <c r="D32" s="46"/>
      <c r="E32" s="28">
        <v>152337.65</v>
      </c>
      <c r="F32" s="28">
        <v>0</v>
      </c>
      <c r="G32" s="28">
        <v>0</v>
      </c>
      <c r="H32" s="29">
        <f t="shared" si="2"/>
        <v>152337.65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-2164385.94</v>
      </c>
      <c r="F33" s="28">
        <v>0</v>
      </c>
      <c r="G33" s="28">
        <v>0</v>
      </c>
      <c r="H33" s="29">
        <f t="shared" si="2"/>
        <v>-2164385.94</v>
      </c>
      <c r="I33" s="29">
        <f t="shared" si="3"/>
        <v>0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627087.94</v>
      </c>
      <c r="F38" s="23">
        <f>F16+F26</f>
        <v>14347165.9</v>
      </c>
      <c r="G38" s="23">
        <f>G16+G26</f>
        <v>13970432.09</v>
      </c>
      <c r="H38" s="23">
        <f>H16+H26</f>
        <v>1003821.7499999991</v>
      </c>
      <c r="I38" s="23">
        <f>I16+I26</f>
        <v>376733.8099999991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34</v>
      </c>
      <c r="D44" s="44"/>
      <c r="E44" s="39"/>
      <c r="F44" s="44" t="s">
        <v>36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35</v>
      </c>
      <c r="D45" s="45"/>
      <c r="E45" s="41"/>
      <c r="F45" s="45" t="s">
        <v>37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38</v>
      </c>
      <c r="D47" s="68"/>
      <c r="E47" s="42"/>
      <c r="F47" s="67" t="s">
        <v>39</v>
      </c>
      <c r="G47" s="68"/>
      <c r="H47" s="68"/>
      <c r="I47" s="68"/>
    </row>
    <row r="48" spans="3:9" s="69" customFormat="1" ht="15" customHeight="1">
      <c r="C48" s="71" t="s">
        <v>40</v>
      </c>
      <c r="D48" s="72"/>
      <c r="E48" s="70"/>
      <c r="F48" s="71" t="s">
        <v>41</v>
      </c>
      <c r="G48" s="72"/>
      <c r="H48" s="72"/>
      <c r="I48" s="72"/>
    </row>
    <row r="49" spans="3:9" s="69" customFormat="1" ht="15" customHeight="1">
      <c r="C49" s="70"/>
      <c r="D49" s="73"/>
      <c r="E49" s="70"/>
      <c r="F49" s="70"/>
      <c r="G49" s="73"/>
      <c r="H49" s="73"/>
      <c r="I49" s="73"/>
    </row>
    <row r="50" spans="3:9" s="69" customFormat="1" ht="15" customHeight="1">
      <c r="C50" s="71"/>
      <c r="D50" s="72"/>
      <c r="E50" s="70"/>
      <c r="F50" s="71"/>
      <c r="G50" s="72"/>
      <c r="H50" s="72"/>
      <c r="I50" s="72"/>
    </row>
    <row r="51" spans="3:9" s="69" customFormat="1" ht="15" customHeight="1">
      <c r="C51" s="71"/>
      <c r="D51" s="72"/>
      <c r="E51" s="70"/>
      <c r="F51" s="71"/>
      <c r="G51" s="72"/>
      <c r="H51" s="72"/>
      <c r="I51" s="72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2014-09-29T18:59:31Z</dcterms:created>
  <dcterms:modified xsi:type="dcterms:W3CDTF">2019-07-16T21:01:41Z</dcterms:modified>
  <cp:category/>
  <cp:version/>
  <cp:contentType/>
  <cp:contentStatus/>
</cp:coreProperties>
</file>