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875" windowHeight="7455"/>
  </bookViews>
  <sheets>
    <sheet name="Calendario 2020" sheetId="1" r:id="rId1"/>
  </sheets>
  <calcPr calcId="145621"/>
</workbook>
</file>

<file path=xl/calcChain.xml><?xml version="1.0" encoding="utf-8"?>
<calcChain xmlns="http://schemas.openxmlformats.org/spreadsheetml/2006/main">
  <c r="M17" i="1" l="1"/>
  <c r="L17" i="1"/>
  <c r="K17" i="1"/>
  <c r="J17" i="1"/>
  <c r="H17" i="1"/>
  <c r="G17" i="1"/>
  <c r="O16" i="1"/>
  <c r="E15" i="1"/>
  <c r="E17" i="1" s="1"/>
  <c r="D15" i="1"/>
  <c r="D17" i="1" s="1"/>
  <c r="C15" i="1"/>
  <c r="C17" i="1" s="1"/>
  <c r="O14" i="1"/>
  <c r="N13" i="1"/>
  <c r="N17" i="1" s="1"/>
  <c r="I13" i="1"/>
  <c r="I17" i="1" s="1"/>
  <c r="F13" i="1"/>
  <c r="O13" i="1" l="1"/>
  <c r="F17" i="1"/>
  <c r="O17" i="1" s="1"/>
  <c r="O15" i="1"/>
</calcChain>
</file>

<file path=xl/sharedStrings.xml><?xml version="1.0" encoding="utf-8"?>
<sst xmlns="http://schemas.openxmlformats.org/spreadsheetml/2006/main" count="32" uniqueCount="32">
  <si>
    <t xml:space="preserve">INSTITUTO DE TRANSPARENCIA, ACCESO A LA INFORMACION Y PROTECCIÓN </t>
  </si>
  <si>
    <t>DE DATOS PERSONALES DEL ESTADO DE GUERRERO</t>
  </si>
  <si>
    <t xml:space="preserve"> PRESUPUESTO PARA EL EJERCICIO FISCAL DEL AÑO 2020</t>
  </si>
  <si>
    <t>RESUMEN GENERAL CALENDARIZADO</t>
  </si>
  <si>
    <t>(CIFRAS CERRADAS A PESOS)</t>
  </si>
  <si>
    <t>CLAVE PARTIDA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</si>
  <si>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</si>
  <si>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</si>
  <si>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</si>
  <si>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</si>
  <si>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</si>
  <si>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</si>
  <si>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</si>
  <si>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</si>
  <si>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</si>
  <si>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</si>
  <si>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</si>
  <si>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</si>
  <si>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</si>
  <si>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</si>
  <si>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SERVICIOS PERSONALES</t>
  </si>
  <si>
    <t>MATERIALES Y SUMINISTROS</t>
  </si>
  <si>
    <t>SERVICIOS GENERALES</t>
  </si>
  <si>
    <t>BIENES MUEBLES, INMUEBLES E INTANGIBLES</t>
  </si>
  <si>
    <t>TOTALES</t>
  </si>
  <si>
    <t xml:space="preserve">   </t>
  </si>
  <si>
    <t>Lic. Mariana Contreras Soto</t>
  </si>
  <si>
    <t>Lic. Pedro Delfino Arzeta García</t>
  </si>
  <si>
    <t>Lic. Francisco Gonzalo Tapia Gutiérrez</t>
  </si>
  <si>
    <t>COMISIONADA</t>
  </si>
  <si>
    <t>COMISIONADO PRESIDENTE</t>
  </si>
  <si>
    <t>COMISIONADO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</si>
</sst>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Arial"/>
      <family val="2"/>
    </font>
    <font>
      <b/>
      <sz val="5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b/>
      <sz val="8"/>
      <color theme="1"/>
      <name val="Arial"/>
      <family val="2"/>
    </font>
    <font>
      <sz val="7"/>
      <color theme="1"/>
      <name val="Cordia New"/>
      <family val="2"/>
    </font>
    <font>
      <b/>
      <sz val="7"/>
      <color theme="1"/>
      <name val="Cordia New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1"/>
      <name val="Broadway"/>
      <family val="5"/>
    </font>
    <font>
      <sz val="8"/>
      <color theme="1"/>
      <name val="Broadway"/>
      <family val="5"/>
    </font>
    <font>
      <b/>
      <sz val="8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8"/>
      <name val="Arial Unicode MS"/>
      <family val="2"/>
    </font>
    <font>
      <u/>
      <sz val="13"/>
      <color theme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7">
    <xf numFmtId="0" fontId="0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/>
    <xf numFmtId="0" fontId="4" fillId="0" borderId="0" xfId="1" applyFont="1"/>
    <xf numFmtId="0" fontId="5" fillId="0" borderId="0" xfId="1" applyFont="1"/>
    <xf numFmtId="0" fontId="2" fillId="0" borderId="0" xfId="1" applyFont="1" applyAlignment="1"/>
    <xf numFmtId="0" fontId="2" fillId="0" borderId="0" xfId="1" applyFont="1" applyBorder="1"/>
    <xf numFmtId="3" fontId="2" fillId="0" borderId="0" xfId="1" applyNumberFormat="1" applyFont="1" applyBorder="1"/>
    <xf numFmtId="44" fontId="8" fillId="0" borderId="0" xfId="1" applyNumberFormat="1" applyFont="1" applyBorder="1"/>
    <xf numFmtId="44" fontId="9" fillId="0" borderId="0" xfId="1" applyNumberFormat="1" applyFont="1" applyBorder="1"/>
    <xf numFmtId="0" fontId="9" fillId="0" borderId="0" xfId="1" applyFont="1" applyBorder="1"/>
    <xf numFmtId="0" fontId="10" fillId="0" borderId="1" xfId="1" applyFont="1" applyBorder="1" applyAlignment="1">
      <alignment horizontal="center"/>
    </xf>
    <xf numFmtId="0" fontId="10" fillId="0" borderId="1" xfId="1" applyFont="1" applyBorder="1"/>
    <xf numFmtId="0" fontId="13" fillId="0" borderId="0" xfId="1" applyFont="1" applyFill="1" applyBorder="1"/>
    <xf numFmtId="44" fontId="14" fillId="0" borderId="0" xfId="1" applyNumberFormat="1" applyFont="1" applyFill="1" applyBorder="1"/>
    <xf numFmtId="0" fontId="8" fillId="0" borderId="0" xfId="1" applyFont="1"/>
    <xf numFmtId="0" fontId="10" fillId="0" borderId="2" xfId="1" applyFont="1" applyFill="1" applyBorder="1" applyAlignment="1">
      <alignment wrapText="1"/>
    </xf>
    <xf numFmtId="3" fontId="5" fillId="0" borderId="0" xfId="3" applyNumberFormat="1" applyFont="1" applyBorder="1" applyAlignment="1">
      <alignment horizontal="right" vertical="center"/>
    </xf>
    <xf numFmtId="3" fontId="5" fillId="0" borderId="0" xfId="3" applyNumberFormat="1" applyFont="1" applyFill="1" applyBorder="1" applyAlignment="1">
      <alignment horizontal="right" vertical="center"/>
    </xf>
    <xf numFmtId="3" fontId="17" fillId="0" borderId="0" xfId="3" applyNumberFormat="1" applyFont="1" applyFill="1" applyBorder="1" applyAlignment="1">
      <alignment horizontal="right" vertical="center"/>
    </xf>
    <xf numFmtId="0" fontId="2" fillId="0" borderId="0" xfId="1"/>
    <xf numFmtId="3" fontId="8" fillId="0" borderId="0" xfId="1" applyNumberFormat="1" applyFont="1"/>
    <xf numFmtId="0" fontId="2" fillId="0" borderId="0" xfId="1" applyFont="1" applyFill="1" applyBorder="1"/>
    <xf numFmtId="0" fontId="2" fillId="0" borderId="0" xfId="1" applyFont="1" applyFill="1"/>
    <xf numFmtId="44" fontId="2" fillId="0" borderId="0" xfId="3" applyFill="1" applyBorder="1"/>
    <xf numFmtId="0" fontId="2" fillId="0" borderId="0" xfId="1" applyFill="1" applyBorder="1"/>
    <xf numFmtId="0" fontId="2" fillId="0" borderId="0" xfId="2" applyFont="1" applyFill="1" applyBorder="1"/>
    <xf numFmtId="0" fontId="18" fillId="0" borderId="0" xfId="2" applyFont="1" applyAlignment="1">
      <alignment vertical="center"/>
    </xf>
    <xf numFmtId="0" fontId="18" fillId="0" borderId="0" xfId="2" applyFont="1" applyBorder="1" applyAlignment="1">
      <alignment vertical="center"/>
    </xf>
    <xf numFmtId="44" fontId="20" fillId="0" borderId="0" xfId="3" applyFont="1" applyFill="1" applyBorder="1" applyAlignment="1"/>
    <xf numFmtId="0" fontId="21" fillId="0" borderId="0" xfId="1" applyFont="1" applyFill="1" applyBorder="1"/>
    <xf numFmtId="0" fontId="19" fillId="0" borderId="0" xfId="2" applyFont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19" fillId="0" borderId="3" xfId="2" applyFont="1" applyBorder="1" applyAlignment="1">
      <alignment horizontal="center" vertical="center"/>
    </xf>
    <xf numFmtId="0" fontId="7" fillId="2" borderId="1" xfId="1" applyFont="1" applyFill="1" applyBorder="1" applyAlignment="1" applyProtection="1">
      <alignment horizontal="center" vertical="center"/>
    </xf>
    <xf numFmtId="0" fontId="15" fillId="0" borderId="1" xfId="1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 wrapText="1"/>
    </xf>
    <xf numFmtId="0" fontId="3" fillId="0" borderId="0" xfId="1" applyFont="1" applyAlignment="1">
      <alignment horizontal="center"/>
    </xf>
    <xf numFmtId="0" fontId="6" fillId="0" borderId="0" xfId="1" applyFont="1" applyBorder="1" applyAlignment="1">
      <alignment horizontal="left" vertical="center"/>
    </xf>
    <xf numFmtId="43" fontId="11" fillId="0" borderId="1" xfId="2" applyNumberFormat="1" applyFont="1" applyBorder="1"/>
    <xf numFmtId="43" fontId="12" fillId="0" borderId="1" xfId="2" applyNumberFormat="1" applyFont="1" applyBorder="1"/>
  </cellXfs>
  <cellStyles count="27">
    <cellStyle name="Euro" xfId="4"/>
    <cellStyle name="Hipervínculo 2" xfId="5"/>
    <cellStyle name="Millares 2" xfId="6"/>
    <cellStyle name="Millares 2 2" xfId="7"/>
    <cellStyle name="Millares 2 2 2" xfId="8"/>
    <cellStyle name="Millares 3" xfId="9"/>
    <cellStyle name="Millares 4" xfId="10"/>
    <cellStyle name="Moneda 2" xfId="3"/>
    <cellStyle name="Moneda 2 2" xfId="11"/>
    <cellStyle name="Normal" xfId="0" builtinId="0"/>
    <cellStyle name="Normal 15" xfId="12"/>
    <cellStyle name="Normal 2" xfId="1"/>
    <cellStyle name="Normal 2 13" xfId="13"/>
    <cellStyle name="Normal 2 2" xfId="2"/>
    <cellStyle name="Normal 2 3" xfId="14"/>
    <cellStyle name="Normal 3" xfId="15"/>
    <cellStyle name="Normal 4" xfId="16"/>
    <cellStyle name="Normal 5" xfId="17"/>
    <cellStyle name="Normal 6" xfId="18"/>
    <cellStyle name="Normal 6 2" xfId="19"/>
    <cellStyle name="Normal 6 3" xfId="20"/>
    <cellStyle name="Normal 6 6" xfId="21"/>
    <cellStyle name="Normal 7" xfId="22"/>
    <cellStyle name="Normal 7 3" xfId="23"/>
    <cellStyle name="Normal 8" xfId="24"/>
    <cellStyle name="Normal 9" xfId="25"/>
    <cellStyle name="Porcentual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104775</xdr:rowOff>
    </xdr:from>
    <xdr:to>
      <xdr:col>1</xdr:col>
      <xdr:colOff>1362075</xdr:colOff>
      <xdr:row>7</xdr:row>
      <xdr:rowOff>47625</xdr:rowOff>
    </xdr:to>
    <xdr:pic>
      <xdr:nvPicPr>
        <xdr:cNvPr id="2" name="Imagen 3" descr="C:\Users\Informática\Desktop\Logo-ITAIGr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609600"/>
          <a:ext cx="12763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zoomScaleNormal="100" workbookViewId="0">
      <selection activeCell="F16" sqref="F16"/>
    </sheetView>
  </sheetViews>
  <sheetFormatPr baseColWidth="10" defaultRowHeight="12.75" x14ac:dyDescent="0.2"/>
  <cols>
    <col min="1" max="1" width="7" style="1" customWidth="1"/>
    <col min="2" max="2" width="22.140625" style="1" customWidth="1"/>
    <col min="3" max="14" width="10.7109375" style="1" customWidth="1"/>
    <col min="15" max="15" width="12.5703125" style="1" customWidth="1"/>
    <col min="16" max="16" width="11.42578125" style="1"/>
    <col min="17" max="17" width="15.42578125" style="1" bestFit="1" customWidth="1"/>
    <col min="18" max="18" width="14.140625" style="1" customWidth="1"/>
    <col min="19" max="16384" width="11.42578125" style="1"/>
  </cols>
  <sheetData>
    <row r="1" spans="1:19" ht="12.75" customHeight="1" x14ac:dyDescent="0.2"/>
    <row r="2" spans="1:19" ht="18" customHeight="1" x14ac:dyDescent="0.2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9" ht="15" customHeight="1" x14ac:dyDescent="0.2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9" ht="1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9" x14ac:dyDescent="0.2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9" x14ac:dyDescent="0.2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9" ht="15.75" customHeight="1" x14ac:dyDescent="0.2">
      <c r="A7" s="42" t="s">
        <v>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9" s="5" customFormat="1" ht="14.25" x14ac:dyDescent="0.2">
      <c r="A8" s="3"/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9" s="5" customFormat="1" x14ac:dyDescent="0.2">
      <c r="A9" s="6"/>
      <c r="B9" s="6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9" s="7" customFormat="1" ht="24" customHeight="1" x14ac:dyDescent="0.2">
      <c r="A10" s="43"/>
      <c r="B10" s="43"/>
      <c r="C10" s="4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9" s="7" customFormat="1" ht="12.75" customHeight="1" x14ac:dyDescent="0.2">
      <c r="A11" s="40" t="s">
        <v>5</v>
      </c>
      <c r="B11" s="41" t="s">
        <v>6</v>
      </c>
      <c r="C11" s="35" t="s">
        <v>7</v>
      </c>
      <c r="D11" s="35" t="s">
        <v>8</v>
      </c>
      <c r="E11" s="35" t="s">
        <v>9</v>
      </c>
      <c r="F11" s="35" t="s">
        <v>10</v>
      </c>
      <c r="G11" s="35" t="s">
        <v>11</v>
      </c>
      <c r="H11" s="35" t="s">
        <v>12</v>
      </c>
      <c r="I11" s="35" t="s">
        <v>13</v>
      </c>
      <c r="J11" s="35" t="s">
        <v>14</v>
      </c>
      <c r="K11" s="35" t="s">
        <v>15</v>
      </c>
      <c r="L11" s="35" t="s">
        <v>16</v>
      </c>
      <c r="M11" s="35" t="s">
        <v>17</v>
      </c>
      <c r="N11" s="35" t="s">
        <v>18</v>
      </c>
      <c r="O11" s="35" t="s">
        <v>19</v>
      </c>
    </row>
    <row r="12" spans="1:19" s="7" customFormat="1" ht="11.25" customHeight="1" x14ac:dyDescent="0.25">
      <c r="A12" s="40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8"/>
      <c r="Q12" s="9"/>
      <c r="R12" s="10"/>
      <c r="S12" s="11"/>
    </row>
    <row r="13" spans="1:19" s="7" customFormat="1" ht="24.95" customHeight="1" x14ac:dyDescent="0.25">
      <c r="A13" s="12">
        <v>1000</v>
      </c>
      <c r="B13" s="13" t="s">
        <v>20</v>
      </c>
      <c r="C13" s="44">
        <v>840024.32</v>
      </c>
      <c r="D13" s="44">
        <v>840024.32</v>
      </c>
      <c r="E13" s="44">
        <v>840024.32</v>
      </c>
      <c r="F13" s="44">
        <f>840024.32+300000</f>
        <v>1140024.3199999998</v>
      </c>
      <c r="G13" s="44">
        <v>840024.32</v>
      </c>
      <c r="H13" s="44">
        <v>840024.32</v>
      </c>
      <c r="I13" s="44">
        <f>840024.32+392011.35</f>
        <v>1232035.67</v>
      </c>
      <c r="J13" s="44">
        <v>840024.32</v>
      </c>
      <c r="K13" s="44">
        <v>840024.32</v>
      </c>
      <c r="L13" s="44">
        <v>840024.32</v>
      </c>
      <c r="M13" s="44">
        <v>840024.32</v>
      </c>
      <c r="N13" s="44">
        <f>840024.32+1680048.64+392011.35+422971.2</f>
        <v>3335055.5100000002</v>
      </c>
      <c r="O13" s="45">
        <f>SUM(C13:N13)</f>
        <v>13267334.380000001</v>
      </c>
      <c r="P13" s="8"/>
      <c r="Q13" s="9"/>
      <c r="R13" s="11"/>
      <c r="S13" s="10"/>
    </row>
    <row r="14" spans="1:19" s="14" customFormat="1" ht="24.95" customHeight="1" x14ac:dyDescent="0.25">
      <c r="A14" s="12">
        <v>2000</v>
      </c>
      <c r="B14" s="13" t="s">
        <v>21</v>
      </c>
      <c r="C14" s="44">
        <v>42881</v>
      </c>
      <c r="D14" s="44">
        <v>42881</v>
      </c>
      <c r="E14" s="44">
        <v>42881</v>
      </c>
      <c r="F14" s="44">
        <v>42881</v>
      </c>
      <c r="G14" s="44">
        <v>42881</v>
      </c>
      <c r="H14" s="44">
        <v>42881</v>
      </c>
      <c r="I14" s="44">
        <v>42881</v>
      </c>
      <c r="J14" s="44">
        <v>42883</v>
      </c>
      <c r="K14" s="44">
        <v>42881</v>
      </c>
      <c r="L14" s="44">
        <v>42881</v>
      </c>
      <c r="M14" s="44">
        <v>42881</v>
      </c>
      <c r="N14" s="44">
        <v>42881</v>
      </c>
      <c r="O14" s="45">
        <f>SUM(C14:N14)</f>
        <v>514574</v>
      </c>
      <c r="Q14" s="15"/>
      <c r="R14" s="11"/>
      <c r="S14" s="10"/>
    </row>
    <row r="15" spans="1:19" ht="24.95" customHeight="1" x14ac:dyDescent="0.25">
      <c r="A15" s="12">
        <v>3000</v>
      </c>
      <c r="B15" s="13" t="s">
        <v>22</v>
      </c>
      <c r="C15" s="44">
        <f>104449.3+105000+12000</f>
        <v>221449.3</v>
      </c>
      <c r="D15" s="44">
        <f>104449.3+6000+10500</f>
        <v>120949.3</v>
      </c>
      <c r="E15" s="44">
        <f>104449.3+33000</f>
        <v>137449.29999999999</v>
      </c>
      <c r="F15" s="44">
        <v>104449.3</v>
      </c>
      <c r="G15" s="44">
        <v>104449.3</v>
      </c>
      <c r="H15" s="44">
        <v>104449.3</v>
      </c>
      <c r="I15" s="44">
        <v>104449.3</v>
      </c>
      <c r="J15" s="44">
        <v>104449.3</v>
      </c>
      <c r="K15" s="44">
        <v>104449.3</v>
      </c>
      <c r="L15" s="44">
        <v>104449.32</v>
      </c>
      <c r="M15" s="44">
        <v>104449.3</v>
      </c>
      <c r="N15" s="44">
        <v>104408.68</v>
      </c>
      <c r="O15" s="45">
        <f>SUM(C15:N15)</f>
        <v>1419851.0000000002</v>
      </c>
      <c r="P15" s="8"/>
      <c r="Q15" s="16"/>
      <c r="R15" s="10"/>
      <c r="S15" s="11"/>
    </row>
    <row r="16" spans="1:19" ht="24.95" customHeight="1" x14ac:dyDescent="0.25">
      <c r="A16" s="12">
        <v>5000</v>
      </c>
      <c r="B16" s="17" t="s">
        <v>23</v>
      </c>
      <c r="C16" s="44"/>
      <c r="D16" s="44">
        <v>146400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5">
        <f>SUM(C16:N16)</f>
        <v>146400</v>
      </c>
      <c r="P16" s="8"/>
      <c r="Q16" s="16"/>
      <c r="R16" s="10"/>
      <c r="S16" s="11"/>
    </row>
    <row r="17" spans="1:18" ht="17.25" customHeight="1" x14ac:dyDescent="0.2">
      <c r="A17" s="36" t="s">
        <v>24</v>
      </c>
      <c r="B17" s="37"/>
      <c r="C17" s="45">
        <f>SUM(C13:C16)</f>
        <v>1104354.6199999999</v>
      </c>
      <c r="D17" s="45">
        <f>SUM(D13:D16)</f>
        <v>1150254.6200000001</v>
      </c>
      <c r="E17" s="45">
        <f>SUM(E13:E16)</f>
        <v>1020354.6199999999</v>
      </c>
      <c r="F17" s="45">
        <f>SUM(F13:F16)</f>
        <v>1287354.6199999999</v>
      </c>
      <c r="G17" s="45">
        <f t="shared" ref="G17:M17" si="0">SUM(G13:G16)</f>
        <v>987354.62</v>
      </c>
      <c r="H17" s="45">
        <f t="shared" si="0"/>
        <v>987354.62</v>
      </c>
      <c r="I17" s="45">
        <f t="shared" si="0"/>
        <v>1379365.97</v>
      </c>
      <c r="J17" s="45">
        <f t="shared" si="0"/>
        <v>987356.62</v>
      </c>
      <c r="K17" s="45">
        <f t="shared" si="0"/>
        <v>987354.62</v>
      </c>
      <c r="L17" s="45">
        <f t="shared" si="0"/>
        <v>987354.6399999999</v>
      </c>
      <c r="M17" s="45">
        <f t="shared" si="0"/>
        <v>987354.62</v>
      </c>
      <c r="N17" s="45">
        <f>SUM(N13:N16)</f>
        <v>3482345.1900000004</v>
      </c>
      <c r="O17" s="45">
        <f>SUM(C17:N17)</f>
        <v>15348159.379999999</v>
      </c>
      <c r="P17" s="18"/>
      <c r="Q17" s="7"/>
      <c r="R17" s="7"/>
    </row>
    <row r="18" spans="1:18" x14ac:dyDescent="0.2">
      <c r="N18" s="7"/>
      <c r="O18" s="19"/>
      <c r="P18" s="18"/>
      <c r="Q18" s="7"/>
      <c r="R18" s="7"/>
    </row>
    <row r="19" spans="1:18" x14ac:dyDescent="0.2">
      <c r="B19" s="1" t="s">
        <v>25</v>
      </c>
      <c r="C19" s="20"/>
      <c r="F19" s="21"/>
      <c r="I19" s="22"/>
      <c r="N19" s="7"/>
      <c r="O19" s="19"/>
      <c r="P19" s="8"/>
      <c r="Q19" s="23"/>
      <c r="R19" s="7"/>
    </row>
    <row r="20" spans="1:18" ht="21" customHeight="1" x14ac:dyDescent="0.2">
      <c r="B20" s="25"/>
      <c r="C20" s="23"/>
      <c r="D20" s="23"/>
      <c r="E20" s="23"/>
      <c r="F20" s="23"/>
      <c r="G20" s="23"/>
      <c r="H20" s="23"/>
      <c r="I20" s="20"/>
      <c r="J20" s="23"/>
      <c r="K20" s="23"/>
      <c r="L20" s="23"/>
      <c r="M20" s="23"/>
      <c r="N20" s="23"/>
      <c r="O20" s="24"/>
    </row>
    <row r="21" spans="1:18" x14ac:dyDescent="0.2">
      <c r="A21" s="38"/>
      <c r="B21" s="38"/>
      <c r="C21" s="27"/>
      <c r="D21" s="27"/>
      <c r="E21" s="39"/>
      <c r="F21" s="39"/>
      <c r="G21" s="39"/>
      <c r="H21" s="39"/>
      <c r="I21" s="39"/>
      <c r="J21" s="27"/>
      <c r="K21" s="27"/>
      <c r="L21" s="39"/>
      <c r="M21" s="39"/>
      <c r="N21" s="39"/>
      <c r="O21" s="39"/>
    </row>
    <row r="22" spans="1:18" x14ac:dyDescent="0.2">
      <c r="A22" s="32" t="s">
        <v>26</v>
      </c>
      <c r="B22" s="32"/>
      <c r="C22" s="28"/>
      <c r="D22" s="28"/>
      <c r="E22" s="33" t="s">
        <v>27</v>
      </c>
      <c r="F22" s="33"/>
      <c r="G22" s="33"/>
      <c r="H22" s="33"/>
      <c r="I22" s="33"/>
      <c r="J22" s="29"/>
      <c r="K22" s="28"/>
      <c r="L22" s="34" t="s">
        <v>28</v>
      </c>
      <c r="M22" s="34"/>
      <c r="N22" s="34"/>
      <c r="O22" s="34"/>
    </row>
    <row r="23" spans="1:18" x14ac:dyDescent="0.2">
      <c r="A23" s="32" t="s">
        <v>29</v>
      </c>
      <c r="B23" s="32"/>
      <c r="C23" s="28"/>
      <c r="D23" s="28"/>
      <c r="E23" s="32" t="s">
        <v>30</v>
      </c>
      <c r="F23" s="32"/>
      <c r="G23" s="32"/>
      <c r="H23" s="32"/>
      <c r="I23" s="32"/>
      <c r="J23" s="28"/>
      <c r="K23" s="28"/>
      <c r="L23" s="32" t="s">
        <v>31</v>
      </c>
      <c r="M23" s="32"/>
      <c r="N23" s="32"/>
      <c r="O23" s="32"/>
    </row>
    <row r="24" spans="1:18" x14ac:dyDescent="0.2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8" x14ac:dyDescent="0.2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8" ht="13.5" x14ac:dyDescent="0.25">
      <c r="B26" s="23"/>
      <c r="C26" s="23"/>
      <c r="D26" s="31"/>
      <c r="E26" s="23"/>
      <c r="F26" s="23"/>
      <c r="G26" s="23"/>
      <c r="H26" s="23"/>
      <c r="I26" s="20"/>
      <c r="J26" s="23"/>
      <c r="K26" s="23"/>
      <c r="L26" s="23"/>
      <c r="M26" s="23"/>
      <c r="N26" s="23"/>
    </row>
    <row r="27" spans="1:18" x14ac:dyDescent="0.2">
      <c r="B27" s="23"/>
      <c r="C27" s="23"/>
      <c r="D27" s="23"/>
      <c r="E27" s="23"/>
      <c r="F27" s="23"/>
      <c r="G27" s="23"/>
      <c r="H27" s="23"/>
      <c r="I27" s="20"/>
      <c r="J27" s="23"/>
      <c r="K27" s="23"/>
      <c r="L27" s="23"/>
      <c r="M27" s="23"/>
      <c r="N27" s="23"/>
    </row>
    <row r="28" spans="1:18" s="24" customFormat="1" x14ac:dyDescent="0.2">
      <c r="A28" s="1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1"/>
    </row>
    <row r="29" spans="1:18" x14ac:dyDescent="0.2">
      <c r="B29" s="26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1" spans="1:18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</sheetData>
  <mergeCells count="31">
    <mergeCell ref="A10:C10"/>
    <mergeCell ref="A2:O2"/>
    <mergeCell ref="A3:O3"/>
    <mergeCell ref="A5:O5"/>
    <mergeCell ref="A6:O6"/>
    <mergeCell ref="A7:O7"/>
    <mergeCell ref="A21:B21"/>
    <mergeCell ref="E21:I21"/>
    <mergeCell ref="L21:O21"/>
    <mergeCell ref="F11:F12"/>
    <mergeCell ref="G11:G12"/>
    <mergeCell ref="H11:H12"/>
    <mergeCell ref="I11:I12"/>
    <mergeCell ref="J11:J12"/>
    <mergeCell ref="K11:K12"/>
    <mergeCell ref="A11:A12"/>
    <mergeCell ref="B11:B12"/>
    <mergeCell ref="C11:C12"/>
    <mergeCell ref="D11:D12"/>
    <mergeCell ref="E11:E12"/>
    <mergeCell ref="L11:L12"/>
    <mergeCell ref="M11:M12"/>
    <mergeCell ref="N11:N12"/>
    <mergeCell ref="O11:O12"/>
    <mergeCell ref="A17:B17"/>
    <mergeCell ref="A22:B22"/>
    <mergeCell ref="E22:I22"/>
    <mergeCell ref="L22:O22"/>
    <mergeCell ref="A23:B23"/>
    <mergeCell ref="E23:I23"/>
    <mergeCell ref="L23:O23"/>
  </mergeCells>
  <printOptions horizontalCentered="1" verticalCentered="1"/>
  <pageMargins left="0.39370078740157483" right="0.39370078740157483" top="0.19685039370078741" bottom="0.98425196850393704" header="0" footer="0"/>
  <pageSetup paperSize="190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Finanzas</cp:lastModifiedBy>
  <dcterms:created xsi:type="dcterms:W3CDTF">2020-09-02T16:24:12Z</dcterms:created>
  <dcterms:modified xsi:type="dcterms:W3CDTF">2020-09-02T16:26:10Z</dcterms:modified>
</cp:coreProperties>
</file>